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2 неделя\среда\"/>
    </mc:Choice>
  </mc:AlternateContent>
  <bookViews>
    <workbookView xWindow="0" yWindow="0" windowWidth="28800" windowHeight="12030"/>
  </bookViews>
  <sheets>
    <sheet name="Ш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E25" i="1"/>
  <c r="H10" i="1"/>
  <c r="I10" i="1"/>
  <c r="J10" i="1"/>
  <c r="G10" i="1"/>
  <c r="E10" i="1"/>
  <c r="H25" i="1" l="1"/>
  <c r="I25" i="1"/>
  <c r="J25" i="1"/>
  <c r="E28" i="1" l="1"/>
  <c r="I28" i="1" l="1"/>
  <c r="H28" i="1" l="1"/>
  <c r="J28" i="1"/>
  <c r="G28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<sst xmlns="http://schemas.openxmlformats.org/spreadsheetml/2006/main" count="58" uniqueCount="50">
  <si>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</si>
  <si>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</si>
  <si>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</si>
  <si>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</si>
  <si>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</si>
  <si>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</si>
  <si>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</si>
  <si>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</si>
  <si>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</si>
  <si>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</si>
  <si>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</si>
  <si>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</si>
  <si>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</si>
  <si>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</si>
  <si>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</si>
  <si>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</si>
  <si>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</si>
  <si>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</si>
  <si>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</si>
  <si>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</si>
  <si>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</si>
  <si>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</si>
  <si>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</si>
  <si>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</si>
  <si>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</si>
  <si>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>гор. бдюдо</t>
  </si>
  <si>
    <t>хлеб белый</t>
  </si>
  <si>
    <t>итого за день</t>
  </si>
  <si>
    <t>хлеб бел.</t>
  </si>
  <si>
    <t>хлеб черн.</t>
  </si>
  <si>
    <t>Итого обед</t>
  </si>
  <si>
    <t>гор. напиток</t>
  </si>
  <si>
    <t>Каша жидкая молочная из манной крупы с маслом сливочным</t>
  </si>
  <si>
    <t>Запеканка творожная со сгущеным молоком</t>
  </si>
  <si>
    <t>Батон пектиновый</t>
  </si>
  <si>
    <t>Масло порциями сливочное</t>
  </si>
  <si>
    <t>Чай с сахаром</t>
  </si>
  <si>
    <t>Фрукт</t>
  </si>
  <si>
    <t>Салат из свеклы</t>
  </si>
  <si>
    <t>Салат из  моркови с зеленым горошком</t>
  </si>
  <si>
    <t xml:space="preserve">Суп лапша по-домашнему </t>
  </si>
  <si>
    <t>Щи из свежей капусты с картофелем со сметаной</t>
  </si>
  <si>
    <t>Котлеты рыбные Любительские</t>
  </si>
  <si>
    <t>Рулет рыбный</t>
  </si>
  <si>
    <t>Рыба, запеченная под овощами с сыром</t>
  </si>
  <si>
    <t>Рагу из овощей</t>
  </si>
  <si>
    <t>Каша рассыпчатая из рисовой крупы с маслом сливочным</t>
  </si>
  <si>
    <t>Картофель по-деревенски</t>
  </si>
  <si>
    <t>Напиток витаминный из яблок и шиповника</t>
  </si>
  <si>
    <t>Сдобное изделие пром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</si>
</sst>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" fontId="7" fillId="3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/>
    <xf numFmtId="0" fontId="8" fillId="2" borderId="1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4" xfId="0" applyNumberFormat="1" applyBorder="1"/>
    <xf numFmtId="0" fontId="10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Border="1"/>
    <xf numFmtId="0" fontId="0" fillId="2" borderId="1" xfId="0" applyNumberFormat="1" applyFill="1" applyBorder="1"/>
    <xf numFmtId="0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ill="1" applyBorder="1"/>
    <xf numFmtId="0" fontId="10" fillId="2" borderId="11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11" xfId="0" applyNumberForma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7" fillId="2" borderId="11" xfId="0" applyNumberFormat="1" applyFont="1" applyFill="1" applyBorder="1" applyAlignment="1">
      <alignment horizontal="left" vertical="center" wrapText="1"/>
    </xf>
    <xf numFmtId="0" fontId="7" fillId="2" borderId="11" xfId="0" applyNumberFormat="1" applyFont="1" applyFill="1" applyBorder="1" applyAlignment="1">
      <alignment horizontal="right" vertical="center" wrapText="1"/>
    </xf>
    <xf numFmtId="0" fontId="0" fillId="0" borderId="12" xfId="0" applyNumberFormat="1" applyBorder="1"/>
    <xf numFmtId="0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0" fillId="2" borderId="11" xfId="0" applyNumberFormat="1" applyFont="1" applyFill="1" applyBorder="1"/>
    <xf numFmtId="0" fontId="3" fillId="2" borderId="11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lef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11" fillId="2" borderId="11" xfId="0" applyNumberFormat="1" applyFont="1" applyFill="1" applyBorder="1" applyAlignment="1">
      <alignment horizontal="center" vertical="center" wrapText="1"/>
    </xf>
    <xf numFmtId="0" fontId="11" fillId="2" borderId="16" xfId="0" applyNumberFormat="1" applyFont="1" applyFill="1" applyBorder="1" applyAlignment="1">
      <alignment horizontal="center" vertical="center" wrapText="1"/>
    </xf>
    <xf numFmtId="0" fontId="9" fillId="2" borderId="16" xfId="0" applyNumberFormat="1" applyFont="1" applyFill="1" applyBorder="1" applyAlignment="1">
      <alignment horizontal="left" vertical="center" wrapText="1"/>
    </xf>
    <xf numFmtId="0" fontId="9" fillId="2" borderId="16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6" fillId="2" borderId="11" xfId="0" applyNumberFormat="1" applyFont="1" applyFill="1" applyBorder="1" applyProtection="1">
      <protection locked="0"/>
    </xf>
    <xf numFmtId="0" fontId="12" fillId="3" borderId="14" xfId="0" applyNumberFormat="1" applyFont="1" applyFill="1" applyBorder="1"/>
    <xf numFmtId="0" fontId="0" fillId="3" borderId="13" xfId="0" applyNumberFormat="1" applyFill="1" applyBorder="1"/>
    <xf numFmtId="0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Alignment="1" applyProtection="1">
      <alignment wrapText="1"/>
      <protection locked="0"/>
    </xf>
    <xf numFmtId="0" fontId="7" fillId="3" borderId="13" xfId="0" applyNumberFormat="1" applyFont="1" applyFill="1" applyBorder="1" applyAlignment="1" applyProtection="1">
      <alignment horizontal="right" vertical="center"/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1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11" xfId="0" applyNumberFormat="1" applyFont="1" applyFill="1" applyBorder="1" applyAlignment="1" applyProtection="1">
      <alignment horizontal="right"/>
      <protection locked="0"/>
    </xf>
    <xf numFmtId="1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1" xfId="0" applyNumberFormat="1" applyFont="1" applyFill="1" applyBorder="1" applyAlignment="1" applyProtection="1">
      <alignment horizontal="right"/>
      <protection locked="0"/>
    </xf>
    <xf numFmtId="1" fontId="7" fillId="2" borderId="11" xfId="0" applyNumberFormat="1" applyFont="1" applyFill="1" applyBorder="1" applyAlignment="1">
      <alignment horizontal="right" vertical="center" wrapText="1"/>
    </xf>
    <xf numFmtId="1" fontId="6" fillId="2" borderId="1" xfId="0" applyNumberFormat="1" applyFont="1" applyFill="1" applyBorder="1" applyAlignment="1">
      <alignment horizontal="right" vertical="center" wrapText="1"/>
    </xf>
    <xf numFmtId="1" fontId="6" fillId="2" borderId="15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0" fillId="2" borderId="11" xfId="0" applyNumberFormat="1" applyFont="1" applyFill="1" applyBorder="1" applyAlignment="1">
      <alignment horizontal="right" vertical="center" wrapText="1"/>
    </xf>
    <xf numFmtId="1" fontId="0" fillId="2" borderId="17" xfId="0" applyNumberFormat="1" applyFont="1" applyFill="1" applyBorder="1" applyAlignment="1">
      <alignment horizontal="right" vertical="center" wrapText="1"/>
    </xf>
    <xf numFmtId="1" fontId="9" fillId="2" borderId="16" xfId="0" applyNumberFormat="1" applyFont="1" applyFill="1" applyBorder="1" applyAlignment="1">
      <alignment horizontal="right" vertical="center" wrapText="1"/>
    </xf>
    <xf numFmtId="1" fontId="7" fillId="2" borderId="17" xfId="0" applyNumberFormat="1" applyFont="1" applyFill="1" applyBorder="1" applyAlignment="1">
      <alignment horizontal="right" vertical="center" wrapText="1"/>
    </xf>
    <xf numFmtId="1" fontId="7" fillId="3" borderId="18" xfId="0" applyNumberFormat="1" applyFont="1" applyFill="1" applyBorder="1" applyAlignment="1" applyProtection="1">
      <alignment horizontal="right" vertical="center"/>
      <protection locked="0"/>
    </xf>
    <xf numFmtId="0" fontId="0" fillId="4" borderId="5" xfId="0" applyNumberFormat="1" applyFill="1" applyBorder="1"/>
    <xf numFmtId="0" fontId="0" fillId="4" borderId="1" xfId="0" applyNumberFormat="1" applyFill="1" applyBorder="1"/>
    <xf numFmtId="0" fontId="0" fillId="4" borderId="11" xfId="0" applyNumberFormat="1" applyFill="1" applyBorder="1"/>
    <xf numFmtId="0" fontId="0" fillId="4" borderId="1" xfId="0" applyNumberFormat="1" applyFont="1" applyFill="1" applyBorder="1"/>
    <xf numFmtId="0" fontId="0" fillId="4" borderId="11" xfId="0" applyNumberFormat="1" applyFont="1" applyFill="1" applyBorder="1"/>
    <xf numFmtId="0" fontId="0" fillId="2" borderId="16" xfId="0" applyNumberFormat="1" applyFont="1" applyFill="1" applyBorder="1"/>
    <xf numFmtId="0" fontId="0" fillId="2" borderId="2" xfId="0" applyNumberFormat="1" applyFill="1" applyBorder="1" applyAlignment="1" applyProtection="1">
      <protection locked="0"/>
    </xf>
    <xf numFmtId="0" fontId="0" fillId="2" borderId="10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showWhiteSpace="0" topLeftCell="C1" zoomScaleNormal="100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68" t="s">
        <v>19</v>
      </c>
      <c r="C1" s="69"/>
      <c r="D1" s="70"/>
      <c r="E1" s="2" t="s">
        <v>16</v>
      </c>
      <c r="F1" s="3" t="s">
        <v>20</v>
      </c>
      <c r="G1" s="2"/>
      <c r="H1" s="2"/>
      <c r="I1" s="2" t="s">
        <v>1</v>
      </c>
      <c r="J1" s="71">
        <v>45623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.75" thickBot="1" x14ac:dyDescent="0.3">
      <c r="A4" s="7" t="s">
        <v>10</v>
      </c>
      <c r="B4" s="62" t="s">
        <v>25</v>
      </c>
      <c r="C4" s="8">
        <v>1.3</v>
      </c>
      <c r="D4" s="9" t="s">
        <v>32</v>
      </c>
      <c r="E4" s="10">
        <v>130</v>
      </c>
      <c r="F4" s="47"/>
      <c r="G4" s="48">
        <v>140</v>
      </c>
      <c r="H4" s="48">
        <v>4</v>
      </c>
      <c r="I4" s="48">
        <v>5</v>
      </c>
      <c r="J4" s="48">
        <v>20</v>
      </c>
    </row>
    <row r="5" spans="1:10" ht="30" x14ac:dyDescent="0.25">
      <c r="A5" s="11"/>
      <c r="B5" s="62" t="s">
        <v>15</v>
      </c>
      <c r="C5" s="8">
        <v>2.2000000000000002</v>
      </c>
      <c r="D5" s="9" t="s">
        <v>33</v>
      </c>
      <c r="E5" s="10">
        <v>70</v>
      </c>
      <c r="F5" s="47"/>
      <c r="G5" s="48">
        <v>177</v>
      </c>
      <c r="H5" s="48">
        <v>14</v>
      </c>
      <c r="I5" s="48">
        <v>5</v>
      </c>
      <c r="J5" s="48">
        <v>19</v>
      </c>
    </row>
    <row r="6" spans="1:10" x14ac:dyDescent="0.25">
      <c r="A6" s="11"/>
      <c r="B6" s="63" t="s">
        <v>26</v>
      </c>
      <c r="C6" s="8">
        <v>3.3</v>
      </c>
      <c r="D6" s="9" t="s">
        <v>34</v>
      </c>
      <c r="E6" s="13">
        <v>20</v>
      </c>
      <c r="F6" s="47"/>
      <c r="G6" s="48">
        <v>52</v>
      </c>
      <c r="H6" s="48">
        <v>2</v>
      </c>
      <c r="I6" s="48">
        <v>1</v>
      </c>
      <c r="J6" s="48">
        <v>10</v>
      </c>
    </row>
    <row r="7" spans="1:10" x14ac:dyDescent="0.25">
      <c r="A7" s="11"/>
      <c r="B7" s="64" t="s">
        <v>12</v>
      </c>
      <c r="C7" s="15">
        <v>3.5</v>
      </c>
      <c r="D7" s="16" t="s">
        <v>35</v>
      </c>
      <c r="E7" s="17">
        <v>10</v>
      </c>
      <c r="F7" s="49"/>
      <c r="G7" s="50">
        <v>58</v>
      </c>
      <c r="H7" s="50">
        <v>0</v>
      </c>
      <c r="I7" s="50">
        <v>6</v>
      </c>
      <c r="J7" s="50">
        <v>0</v>
      </c>
    </row>
    <row r="8" spans="1:10" x14ac:dyDescent="0.25">
      <c r="A8" s="11"/>
      <c r="B8" s="21" t="s">
        <v>31</v>
      </c>
      <c r="C8" s="19">
        <v>8.1999999999999993</v>
      </c>
      <c r="D8" s="16" t="s">
        <v>36</v>
      </c>
      <c r="E8" s="20">
        <v>200</v>
      </c>
      <c r="F8" s="49"/>
      <c r="G8" s="50">
        <v>61</v>
      </c>
      <c r="H8" s="50">
        <v>0</v>
      </c>
      <c r="I8" s="50">
        <v>0</v>
      </c>
      <c r="J8" s="50">
        <v>15</v>
      </c>
    </row>
    <row r="9" spans="1:10" x14ac:dyDescent="0.25">
      <c r="A9" s="11"/>
      <c r="B9" s="18"/>
      <c r="C9" s="19"/>
      <c r="D9" s="16" t="s">
        <v>37</v>
      </c>
      <c r="E9" s="20">
        <v>200</v>
      </c>
      <c r="F9" s="49"/>
      <c r="G9" s="50">
        <v>82</v>
      </c>
      <c r="H9" s="50">
        <v>1</v>
      </c>
      <c r="I9" s="50">
        <v>1</v>
      </c>
      <c r="J9" s="50">
        <v>8</v>
      </c>
    </row>
    <row r="10" spans="1:10" ht="15.75" thickBot="1" x14ac:dyDescent="0.3">
      <c r="A10" s="11"/>
      <c r="B10" s="18"/>
      <c r="C10" s="22"/>
      <c r="D10" s="23" t="s">
        <v>21</v>
      </c>
      <c r="E10" s="24">
        <f>130+70+E6+E7+E8+E9</f>
        <v>630</v>
      </c>
      <c r="F10" s="51">
        <v>73</v>
      </c>
      <c r="G10" s="52">
        <f>G4+G5+G6+G8+G9+G7</f>
        <v>570</v>
      </c>
      <c r="H10" s="52">
        <f t="shared" ref="H10:J10" si="0">H4+H5+H6+H8+H9+H7</f>
        <v>21</v>
      </c>
      <c r="I10" s="52">
        <f t="shared" si="0"/>
        <v>18</v>
      </c>
      <c r="J10" s="52">
        <f t="shared" si="0"/>
        <v>72</v>
      </c>
    </row>
    <row r="11" spans="1:10" ht="15.75" thickBot="1" x14ac:dyDescent="0.3">
      <c r="A11" s="25" t="s">
        <v>11</v>
      </c>
      <c r="B11" s="62" t="s">
        <v>12</v>
      </c>
      <c r="C11" s="26">
        <v>4.5</v>
      </c>
      <c r="D11" s="27" t="s">
        <v>38</v>
      </c>
      <c r="E11" s="28">
        <v>60</v>
      </c>
      <c r="F11" s="47"/>
      <c r="G11" s="53">
        <v>50</v>
      </c>
      <c r="H11" s="53">
        <v>1</v>
      </c>
      <c r="I11" s="53">
        <v>3</v>
      </c>
      <c r="J11" s="54">
        <v>4</v>
      </c>
    </row>
    <row r="12" spans="1:10" x14ac:dyDescent="0.25">
      <c r="A12" s="11"/>
      <c r="B12" s="65" t="s">
        <v>12</v>
      </c>
      <c r="C12" s="26">
        <v>4.5999999999999996</v>
      </c>
      <c r="D12" s="29" t="s">
        <v>39</v>
      </c>
      <c r="E12" s="30">
        <v>60</v>
      </c>
      <c r="F12" s="55"/>
      <c r="G12" s="55">
        <v>34</v>
      </c>
      <c r="H12" s="55">
        <v>1</v>
      </c>
      <c r="I12" s="55">
        <v>2</v>
      </c>
      <c r="J12" s="56">
        <v>4</v>
      </c>
    </row>
    <row r="13" spans="1:10" x14ac:dyDescent="0.25">
      <c r="A13" s="11"/>
      <c r="B13" s="65" t="s">
        <v>13</v>
      </c>
      <c r="C13" s="26">
        <v>5.9</v>
      </c>
      <c r="D13" s="29" t="s">
        <v>40</v>
      </c>
      <c r="E13" s="30">
        <v>200</v>
      </c>
      <c r="F13" s="55"/>
      <c r="G13" s="55">
        <v>176</v>
      </c>
      <c r="H13" s="55">
        <v>8</v>
      </c>
      <c r="I13" s="55">
        <v>7</v>
      </c>
      <c r="J13" s="56">
        <v>21</v>
      </c>
    </row>
    <row r="14" spans="1:10" ht="30" x14ac:dyDescent="0.25">
      <c r="A14" s="11"/>
      <c r="B14" s="65" t="s">
        <v>13</v>
      </c>
      <c r="C14" s="26">
        <v>5.14</v>
      </c>
      <c r="D14" s="29" t="s">
        <v>41</v>
      </c>
      <c r="E14" s="30">
        <v>200</v>
      </c>
      <c r="F14" s="55"/>
      <c r="G14" s="55">
        <v>81</v>
      </c>
      <c r="H14" s="55">
        <v>2</v>
      </c>
      <c r="I14" s="55">
        <v>5</v>
      </c>
      <c r="J14" s="56">
        <v>7</v>
      </c>
    </row>
    <row r="15" spans="1:10" x14ac:dyDescent="0.25">
      <c r="A15" s="11"/>
      <c r="B15" s="65" t="s">
        <v>14</v>
      </c>
      <c r="C15" s="26">
        <v>6.18</v>
      </c>
      <c r="D15" s="29" t="s">
        <v>42</v>
      </c>
      <c r="E15" s="30">
        <v>90</v>
      </c>
      <c r="F15" s="55"/>
      <c r="G15" s="55">
        <v>124</v>
      </c>
      <c r="H15" s="55">
        <v>11</v>
      </c>
      <c r="I15" s="55">
        <v>6</v>
      </c>
      <c r="J15" s="56">
        <v>6</v>
      </c>
    </row>
    <row r="16" spans="1:10" x14ac:dyDescent="0.25">
      <c r="A16" s="11"/>
      <c r="B16" s="65" t="s">
        <v>14</v>
      </c>
      <c r="C16" s="26">
        <v>6.3</v>
      </c>
      <c r="D16" s="29" t="s">
        <v>43</v>
      </c>
      <c r="E16" s="30">
        <v>90</v>
      </c>
      <c r="F16" s="55"/>
      <c r="G16" s="55">
        <v>160</v>
      </c>
      <c r="H16" s="55">
        <v>14</v>
      </c>
      <c r="I16" s="55">
        <v>9</v>
      </c>
      <c r="J16" s="56">
        <v>6</v>
      </c>
    </row>
    <row r="17" spans="1:10" x14ac:dyDescent="0.25">
      <c r="A17" s="11"/>
      <c r="B17" s="65" t="s">
        <v>14</v>
      </c>
      <c r="C17" s="26">
        <v>6.55</v>
      </c>
      <c r="D17" s="29" t="s">
        <v>44</v>
      </c>
      <c r="E17" s="30">
        <v>90</v>
      </c>
      <c r="F17" s="55"/>
      <c r="G17" s="55">
        <v>121</v>
      </c>
      <c r="H17" s="55">
        <v>13</v>
      </c>
      <c r="I17" s="55">
        <v>7</v>
      </c>
      <c r="J17" s="56">
        <v>2</v>
      </c>
    </row>
    <row r="18" spans="1:10" x14ac:dyDescent="0.25">
      <c r="A18" s="11"/>
      <c r="B18" s="65" t="s">
        <v>15</v>
      </c>
      <c r="C18" s="26">
        <v>7.3</v>
      </c>
      <c r="D18" s="29" t="s">
        <v>45</v>
      </c>
      <c r="E18" s="30">
        <v>150</v>
      </c>
      <c r="F18" s="55"/>
      <c r="G18" s="55">
        <v>145</v>
      </c>
      <c r="H18" s="55">
        <v>3</v>
      </c>
      <c r="I18" s="55">
        <v>6</v>
      </c>
      <c r="J18" s="56">
        <v>19</v>
      </c>
    </row>
    <row r="19" spans="1:10" ht="30" x14ac:dyDescent="0.25">
      <c r="A19" s="11"/>
      <c r="B19" s="65" t="s">
        <v>15</v>
      </c>
      <c r="C19" s="26">
        <v>7.2</v>
      </c>
      <c r="D19" s="29" t="s">
        <v>46</v>
      </c>
      <c r="E19" s="30">
        <v>150</v>
      </c>
      <c r="F19" s="55"/>
      <c r="G19" s="55">
        <v>186</v>
      </c>
      <c r="H19" s="55">
        <v>4</v>
      </c>
      <c r="I19" s="55">
        <v>3</v>
      </c>
      <c r="J19" s="56">
        <v>35</v>
      </c>
    </row>
    <row r="20" spans="1:10" x14ac:dyDescent="0.25">
      <c r="A20" s="11"/>
      <c r="B20" s="65" t="s">
        <v>15</v>
      </c>
      <c r="C20" s="26">
        <v>7.7</v>
      </c>
      <c r="D20" s="29" t="s">
        <v>47</v>
      </c>
      <c r="E20" s="30">
        <v>150</v>
      </c>
      <c r="F20" s="55"/>
      <c r="G20" s="55">
        <v>168</v>
      </c>
      <c r="H20" s="55">
        <v>3</v>
      </c>
      <c r="I20" s="55">
        <v>7</v>
      </c>
      <c r="J20" s="56">
        <v>24</v>
      </c>
    </row>
    <row r="21" spans="1:10" x14ac:dyDescent="0.25">
      <c r="A21" s="11"/>
      <c r="B21" s="65" t="s">
        <v>28</v>
      </c>
      <c r="C21" s="26">
        <v>3.1</v>
      </c>
      <c r="D21" s="29" t="s">
        <v>23</v>
      </c>
      <c r="E21" s="30">
        <v>30</v>
      </c>
      <c r="F21" s="55"/>
      <c r="G21" s="55">
        <v>70</v>
      </c>
      <c r="H21" s="55">
        <v>2</v>
      </c>
      <c r="I21" s="55">
        <v>0</v>
      </c>
      <c r="J21" s="56">
        <v>15</v>
      </c>
    </row>
    <row r="22" spans="1:10" x14ac:dyDescent="0.25">
      <c r="A22" s="11"/>
      <c r="B22" s="65" t="s">
        <v>29</v>
      </c>
      <c r="C22" s="26">
        <v>3.2</v>
      </c>
      <c r="D22" s="29" t="s">
        <v>24</v>
      </c>
      <c r="E22" s="30">
        <v>40</v>
      </c>
      <c r="F22" s="55"/>
      <c r="G22" s="55">
        <v>108</v>
      </c>
      <c r="H22" s="55">
        <v>2</v>
      </c>
      <c r="I22" s="55">
        <v>0</v>
      </c>
      <c r="J22" s="56">
        <v>24</v>
      </c>
    </row>
    <row r="23" spans="1:10" ht="30" x14ac:dyDescent="0.25">
      <c r="A23" s="11"/>
      <c r="B23" s="66" t="s">
        <v>22</v>
      </c>
      <c r="C23" s="32">
        <v>8.17</v>
      </c>
      <c r="D23" s="33" t="s">
        <v>48</v>
      </c>
      <c r="E23" s="34">
        <v>200</v>
      </c>
      <c r="F23" s="57"/>
      <c r="G23" s="57">
        <v>78</v>
      </c>
      <c r="H23" s="57">
        <v>0</v>
      </c>
      <c r="I23" s="57">
        <v>0</v>
      </c>
      <c r="J23" s="58">
        <v>19</v>
      </c>
    </row>
    <row r="24" spans="1:10" x14ac:dyDescent="0.25">
      <c r="A24" s="11"/>
      <c r="B24" s="31"/>
      <c r="C24" s="35"/>
      <c r="D24" s="33" t="s">
        <v>49</v>
      </c>
      <c r="E24" s="34">
        <v>65</v>
      </c>
      <c r="F24" s="57"/>
      <c r="G24" s="57">
        <v>185</v>
      </c>
      <c r="H24" s="57">
        <v>4</v>
      </c>
      <c r="I24" s="57">
        <v>4</v>
      </c>
      <c r="J24" s="58">
        <v>33</v>
      </c>
    </row>
    <row r="25" spans="1:10" ht="15.75" thickBot="1" x14ac:dyDescent="0.3">
      <c r="A25" s="11"/>
      <c r="B25" s="67"/>
      <c r="C25" s="36"/>
      <c r="D25" s="37" t="s">
        <v>30</v>
      </c>
      <c r="E25" s="38">
        <f>(E11+E12)/2+200+(E15+E16+E17)/3+(E18+E19+E20)/3+(E21+E22)/2+E23+E24</f>
        <v>800</v>
      </c>
      <c r="F25" s="59">
        <v>129</v>
      </c>
      <c r="G25" s="59">
        <f>(G11+G12)/2+(G13+G14)/2+(G15+G16+G17)/3+(G18+G19+G20)/3+(G21+G22)/2+G23+G24</f>
        <v>823.83333333333337</v>
      </c>
      <c r="H25" s="59">
        <f t="shared" ref="H25:J25" si="1">(H11+H12)/2+(H13+H14)/2+(H15+H16+H17)/3+(H18+H19+H20)/3+(H21+H22)/2+H23+H24</f>
        <v>27.999999999999996</v>
      </c>
      <c r="I25" s="59">
        <f t="shared" si="1"/>
        <v>25.166666666666664</v>
      </c>
      <c r="J25" s="59">
        <f t="shared" si="1"/>
        <v>120.16666666666667</v>
      </c>
    </row>
    <row r="26" spans="1:10" x14ac:dyDescent="0.25">
      <c r="A26" s="11"/>
      <c r="B26" s="12"/>
      <c r="C26" s="39"/>
      <c r="D26" s="40"/>
      <c r="E26" s="28"/>
      <c r="F26" s="47"/>
      <c r="G26" s="53"/>
      <c r="H26" s="53"/>
      <c r="I26" s="53"/>
      <c r="J26" s="54"/>
    </row>
    <row r="27" spans="1:10" ht="15.75" thickBot="1" x14ac:dyDescent="0.3">
      <c r="A27" s="11"/>
      <c r="B27" s="14"/>
      <c r="C27" s="41"/>
      <c r="D27" s="23"/>
      <c r="E27" s="24"/>
      <c r="F27" s="51"/>
      <c r="G27" s="52"/>
      <c r="H27" s="52"/>
      <c r="I27" s="52"/>
      <c r="J27" s="60"/>
    </row>
    <row r="28" spans="1:10" ht="15.75" thickBot="1" x14ac:dyDescent="0.3">
      <c r="A28" s="42"/>
      <c r="B28" s="43"/>
      <c r="C28" s="44"/>
      <c r="D28" s="45" t="s">
        <v>27</v>
      </c>
      <c r="E28" s="46">
        <f>E25+E10</f>
        <v>1430</v>
      </c>
      <c r="F28" s="1">
        <v>202</v>
      </c>
      <c r="G28" s="1">
        <f>G10+G25</f>
        <v>1393.8333333333335</v>
      </c>
      <c r="H28" s="1">
        <f>H10+H25</f>
        <v>49</v>
      </c>
      <c r="I28" s="1">
        <f>I10+I25</f>
        <v>43.166666666666664</v>
      </c>
      <c r="J28" s="61">
        <f>J10+J25</f>
        <v>192.16666666666669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2024-11-26T11:31:17Z</dcterms:modified>
</cp:coreProperties>
</file>