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zhushkovadj\Desktop\школа\Меню\меню цикличное\2 неделя\понедельник\"/>
    </mc:Choice>
  </mc:AlternateContent>
  <bookViews>
    <workbookView xWindow="0" yWindow="0" windowWidth="28800" windowHeight="12030" activeTab="1"/>
  </bookViews>
  <sheets>
    <sheet name="ШС" sheetId="1" r:id="rId1"/>
    <sheet name="КМ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2" l="1"/>
  <c r="H19" i="2"/>
  <c r="I19" i="2"/>
  <c r="G19" i="2"/>
  <c r="E19" i="2"/>
  <c r="H22" i="1"/>
  <c r="I22" i="1"/>
  <c r="J22" i="1"/>
  <c r="G22" i="1"/>
  <c r="E22" i="1"/>
  <c r="E9" i="1"/>
  <c r="G9" i="1" l="1"/>
  <c r="J9" i="1"/>
  <c r="H9" i="1"/>
  <c r="E9" i="2"/>
  <c r="I20" i="2" l="1"/>
  <c r="E20" i="2"/>
  <c r="E25" i="1"/>
  <c r="J9" i="2"/>
  <c r="H9" i="2"/>
  <c r="H20" i="2" s="1"/>
  <c r="G9" i="2"/>
  <c r="J20" i="2" l="1"/>
  <c r="I25" i="1"/>
  <c r="G20" i="2"/>
  <c r="H25" i="1" l="1"/>
  <c r="J25" i="1"/>
  <c r="G25" i="1"/>
</calcChain>
</file>

<file path=xl/sharedStrings.xml><?xml version="1.0" encoding="utf-8"?>
<sst xmlns="http://schemas.openxmlformats.org/spreadsheetml/2006/main" count="101" uniqueCount="49">
  <si>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</si>
  <si>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</si>
  <si>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</si>
  <si>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</si>
  <si>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</si>
  <si>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</si>
  <si>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</si>
  <si>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</si>
  <si>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</si>
  <si>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</si>
  <si>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</si>
  <si>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</si>
  <si>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</si>
  <si>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</si>
  <si>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</si>
  <si>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</si>
  <si>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</si>
  <si>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</si>
  <si>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</si>
  <si>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ОГАОУ ОК Алгоритм успеха</t>
  </si>
  <si>
    <t>Счастливая 8  7-11 лет</t>
  </si>
  <si>
    <t>Итого</t>
  </si>
  <si>
    <t>напиток</t>
  </si>
  <si>
    <t>Хлеб пшеничный</t>
  </si>
  <si>
    <t>Хлеб ржано-пшеничный</t>
  </si>
  <si>
    <t xml:space="preserve">итого за день </t>
  </si>
  <si>
    <t>гор. бдюдо</t>
  </si>
  <si>
    <t>хлеб белый</t>
  </si>
  <si>
    <t>итого за день</t>
  </si>
  <si>
    <t>хлеб бел.</t>
  </si>
  <si>
    <t>хлеб черн.</t>
  </si>
  <si>
    <t>Итого обед</t>
  </si>
  <si>
    <t>гор. напиток</t>
  </si>
  <si>
    <t>Батон пектоновый</t>
  </si>
  <si>
    <t>Чай с сахаром</t>
  </si>
  <si>
    <t>Омлет паровой  с мясом</t>
  </si>
  <si>
    <t>150/5</t>
  </si>
  <si>
    <t>Огурец свежий</t>
  </si>
  <si>
    <t>Фрукт</t>
  </si>
  <si>
    <t xml:space="preserve">Салат из капусты б/к с кукурузой </t>
  </si>
  <si>
    <t>Суп картофельный с рисовой крупой, цыпленком</t>
  </si>
  <si>
    <t>200/10</t>
  </si>
  <si>
    <t>Рассольник петербургский</t>
  </si>
  <si>
    <t>Паста с мясным соусом</t>
  </si>
  <si>
    <t>Жаркое по-домашнему</t>
  </si>
  <si>
    <t>Чахохбили</t>
  </si>
  <si>
    <t>Каша рассыпчатая гречневая  с маслом сливочным</t>
  </si>
  <si>
    <t>Напиток Каркаде</t>
  </si>
  <si>
    <t>понедельник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</si>
</sst>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7.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8" fillId="2" borderId="1" xfId="0" applyNumberFormat="1" applyFont="1" applyFill="1" applyBorder="1" applyProtection="1">
      <protection locked="0"/>
    </xf>
    <xf numFmtId="0" fontId="6" fillId="2" borderId="1" xfId="0" applyFont="1" applyFill="1" applyBorder="1" applyAlignment="1" applyProtection="1">
      <alignment horizontal="right" vertical="center" wrapText="1"/>
      <protection locked="0"/>
    </xf>
    <xf numFmtId="2" fontId="6" fillId="2" borderId="1" xfId="0" applyNumberFormat="1" applyFont="1" applyFill="1" applyBorder="1" applyAlignment="1" applyProtection="1">
      <alignment horizontal="right"/>
      <protection locked="0"/>
    </xf>
    <xf numFmtId="0" fontId="0" fillId="0" borderId="0" xfId="0" applyBorder="1"/>
    <xf numFmtId="0" fontId="6" fillId="2" borderId="11" xfId="0" applyFont="1" applyFill="1" applyBorder="1" applyAlignment="1" applyProtection="1">
      <alignment horizontal="right" vertical="center" wrapText="1"/>
      <protection locked="0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/>
    <xf numFmtId="0" fontId="7" fillId="2" borderId="11" xfId="0" applyFont="1" applyFill="1" applyBorder="1" applyAlignment="1">
      <alignment horizontal="left" vertical="center" wrapText="1"/>
    </xf>
    <xf numFmtId="0" fontId="7" fillId="2" borderId="11" xfId="0" applyFont="1" applyFill="1" applyBorder="1" applyAlignment="1">
      <alignment horizontal="right" vertical="center" wrapText="1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0" fontId="0" fillId="0" borderId="12" xfId="0" applyBorder="1"/>
    <xf numFmtId="0" fontId="9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right" vertical="center" wrapText="1"/>
    </xf>
    <xf numFmtId="0" fontId="6" fillId="0" borderId="1" xfId="0" applyFont="1" applyFill="1" applyBorder="1"/>
    <xf numFmtId="0" fontId="6" fillId="2" borderId="1" xfId="0" applyFont="1" applyFill="1" applyBorder="1" applyProtection="1">
      <protection locked="0"/>
    </xf>
    <xf numFmtId="0" fontId="0" fillId="3" borderId="14" xfId="0" applyFill="1" applyBorder="1"/>
    <xf numFmtId="0" fontId="0" fillId="3" borderId="13" xfId="0" applyFill="1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7" fillId="3" borderId="13" xfId="0" applyNumberFormat="1" applyFont="1" applyFill="1" applyBorder="1" applyAlignment="1" applyProtection="1">
      <alignment horizontal="right" vertical="center"/>
      <protection locked="0"/>
    </xf>
    <xf numFmtId="2" fontId="7" fillId="3" borderId="13" xfId="0" applyNumberFormat="1" applyFont="1" applyFill="1" applyBorder="1" applyAlignment="1" applyProtection="1">
      <alignment horizontal="right" vertical="center"/>
      <protection locked="0"/>
    </xf>
    <xf numFmtId="0" fontId="10" fillId="2" borderId="11" xfId="0" applyFont="1" applyFill="1" applyBorder="1" applyAlignment="1">
      <alignment horizontal="right" vertical="center" wrapText="1"/>
    </xf>
    <xf numFmtId="2" fontId="11" fillId="2" borderId="11" xfId="0" applyNumberFormat="1" applyFont="1" applyFill="1" applyBorder="1" applyAlignment="1" applyProtection="1">
      <alignment horizontal="right"/>
      <protection locked="0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0" borderId="6" xfId="0" applyBorder="1"/>
    <xf numFmtId="0" fontId="0" fillId="2" borderId="11" xfId="0" applyFill="1" applyBorder="1" applyProtection="1">
      <protection locked="0"/>
    </xf>
    <xf numFmtId="0" fontId="13" fillId="2" borderId="1" xfId="0" applyFont="1" applyFill="1" applyBorder="1" applyAlignment="1">
      <alignment horizontal="center" vertical="center" wrapText="1"/>
    </xf>
    <xf numFmtId="0" fontId="0" fillId="0" borderId="1" xfId="0" applyFill="1" applyBorder="1"/>
    <xf numFmtId="0" fontId="0" fillId="0" borderId="1" xfId="0" applyFont="1" applyBorder="1"/>
    <xf numFmtId="0" fontId="0" fillId="2" borderId="1" xfId="0" applyFont="1" applyFill="1" applyBorder="1" applyAlignment="1">
      <alignment horizontal="left" vertical="center" wrapText="1"/>
    </xf>
    <xf numFmtId="0" fontId="0" fillId="0" borderId="16" xfId="0" applyFont="1" applyBorder="1"/>
    <xf numFmtId="0" fontId="13" fillId="2" borderId="16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right" vertical="center" wrapText="1"/>
    </xf>
    <xf numFmtId="0" fontId="0" fillId="2" borderId="11" xfId="0" applyFont="1" applyFill="1" applyBorder="1" applyAlignment="1">
      <alignment horizontal="left" vertical="center" wrapText="1"/>
    </xf>
    <xf numFmtId="0" fontId="0" fillId="2" borderId="11" xfId="0" applyFont="1" applyFill="1" applyBorder="1" applyAlignment="1">
      <alignment horizontal="right" vertical="center" wrapText="1"/>
    </xf>
    <xf numFmtId="2" fontId="11" fillId="2" borderId="16" xfId="0" applyNumberFormat="1" applyFont="1" applyFill="1" applyBorder="1" applyAlignment="1">
      <alignment horizontal="right" vertical="center" wrapText="1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2" fontId="12" fillId="2" borderId="1" xfId="0" applyNumberFormat="1" applyFont="1" applyFill="1" applyBorder="1" applyAlignment="1">
      <alignment horizontal="center" vertical="center" wrapText="1"/>
    </xf>
    <xf numFmtId="2" fontId="0" fillId="2" borderId="11" xfId="0" applyNumberFormat="1" applyFont="1" applyFill="1" applyBorder="1" applyAlignment="1" applyProtection="1">
      <alignment horizontal="center" vertical="center"/>
      <protection locked="0"/>
    </xf>
    <xf numFmtId="2" fontId="13" fillId="2" borderId="11" xfId="0" applyNumberFormat="1" applyFont="1" applyFill="1" applyBorder="1" applyAlignment="1">
      <alignment horizontal="center" vertical="center" wrapText="1"/>
    </xf>
    <xf numFmtId="0" fontId="0" fillId="2" borderId="11" xfId="0" applyFont="1" applyFill="1" applyBorder="1" applyProtection="1">
      <protection locked="0"/>
    </xf>
    <xf numFmtId="2" fontId="4" fillId="2" borderId="1" xfId="0" applyNumberFormat="1" applyFont="1" applyFill="1" applyBorder="1" applyAlignment="1">
      <alignment horizontal="center" vertical="center" wrapText="1"/>
    </xf>
    <xf numFmtId="0" fontId="0" fillId="2" borderId="5" xfId="0" applyFill="1" applyBorder="1"/>
    <xf numFmtId="0" fontId="0" fillId="2" borderId="1" xfId="0" applyFont="1" applyFill="1" applyBorder="1"/>
    <xf numFmtId="0" fontId="0" fillId="2" borderId="11" xfId="0" applyFont="1" applyFill="1" applyBorder="1"/>
    <xf numFmtId="0" fontId="0" fillId="0" borderId="11" xfId="0" applyFont="1" applyFill="1" applyBorder="1"/>
    <xf numFmtId="2" fontId="7" fillId="3" borderId="18" xfId="0" applyNumberFormat="1" applyFont="1" applyFill="1" applyBorder="1" applyAlignment="1" applyProtection="1">
      <alignment horizontal="right" vertical="center"/>
      <protection locked="0"/>
    </xf>
    <xf numFmtId="0" fontId="0" fillId="2" borderId="11" xfId="0" applyFill="1" applyBorder="1"/>
    <xf numFmtId="0" fontId="6" fillId="2" borderId="11" xfId="0" applyFont="1" applyFill="1" applyBorder="1" applyProtection="1">
      <protection locked="0"/>
    </xf>
    <xf numFmtId="0" fontId="14" fillId="3" borderId="14" xfId="0" applyFont="1" applyFill="1" applyBorder="1"/>
    <xf numFmtId="2" fontId="6" fillId="2" borderId="1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7" fillId="2" borderId="11" xfId="0" applyNumberFormat="1" applyFont="1" applyFill="1" applyBorder="1" applyAlignment="1">
      <alignment horizontal="right" vertical="center" wrapText="1"/>
    </xf>
    <xf numFmtId="2" fontId="7" fillId="2" borderId="17" xfId="0" applyNumberFormat="1" applyFont="1" applyFill="1" applyBorder="1" applyAlignment="1">
      <alignment horizontal="right" vertical="center" wrapText="1"/>
    </xf>
    <xf numFmtId="2" fontId="6" fillId="2" borderId="1" xfId="0" applyNumberFormat="1" applyFont="1" applyFill="1" applyBorder="1" applyAlignment="1">
      <alignment horizontal="right" vertical="center" wrapText="1"/>
    </xf>
    <xf numFmtId="2" fontId="6" fillId="2" borderId="15" xfId="0" applyNumberFormat="1" applyFont="1" applyFill="1" applyBorder="1" applyAlignment="1">
      <alignment horizontal="right" vertical="center" wrapText="1"/>
    </xf>
    <xf numFmtId="2" fontId="0" fillId="2" borderId="1" xfId="0" applyNumberFormat="1" applyFont="1" applyFill="1" applyBorder="1" applyAlignment="1">
      <alignment horizontal="right" vertical="center" wrapText="1"/>
    </xf>
    <xf numFmtId="2" fontId="0" fillId="2" borderId="15" xfId="0" applyNumberFormat="1" applyFont="1" applyFill="1" applyBorder="1" applyAlignment="1">
      <alignment horizontal="right" vertical="center" wrapText="1"/>
    </xf>
    <xf numFmtId="2" fontId="0" fillId="2" borderId="11" xfId="0" applyNumberFormat="1" applyFont="1" applyFill="1" applyBorder="1" applyAlignment="1">
      <alignment horizontal="right" vertical="center" wrapText="1"/>
    </xf>
    <xf numFmtId="2" fontId="0" fillId="2" borderId="17" xfId="0" applyNumberFormat="1" applyFont="1" applyFill="1" applyBorder="1" applyAlignment="1">
      <alignment horizontal="right" vertical="center" wrapText="1"/>
    </xf>
    <xf numFmtId="2" fontId="10" fillId="2" borderId="11" xfId="0" applyNumberFormat="1" applyFont="1" applyFill="1" applyBorder="1" applyAlignment="1">
      <alignment horizontal="right" vertical="center" wrapText="1"/>
    </xf>
    <xf numFmtId="0" fontId="3" fillId="2" borderId="11" xfId="0" applyFont="1" applyFill="1" applyBorder="1" applyAlignment="1" applyProtection="1">
      <alignment horizontal="left" vertical="center" wrapText="1"/>
      <protection locked="0"/>
    </xf>
    <xf numFmtId="2" fontId="3" fillId="2" borderId="1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right" vertical="center" wrapText="1"/>
      <protection locked="0"/>
    </xf>
    <xf numFmtId="0" fontId="2" fillId="2" borderId="11" xfId="0" applyFont="1" applyFill="1" applyBorder="1" applyAlignment="1" applyProtection="1">
      <alignment horizontal="left" vertical="center" wrapText="1"/>
      <protection locked="0"/>
    </xf>
    <xf numFmtId="0" fontId="0" fillId="4" borderId="1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showWhiteSpace="0" zoomScaleNormal="100" workbookViewId="0">
      <selection activeCell="B18" sqref="B18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7" t="s">
        <v>19</v>
      </c>
      <c r="C1" s="78"/>
      <c r="D1" s="79"/>
      <c r="E1" t="s">
        <v>16</v>
      </c>
      <c r="F1" s="7" t="s">
        <v>20</v>
      </c>
      <c r="I1" t="s">
        <v>1</v>
      </c>
      <c r="J1" s="6" t="s">
        <v>48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17</v>
      </c>
      <c r="D3" s="4" t="s">
        <v>4</v>
      </c>
      <c r="E3" s="4" t="s">
        <v>18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1" t="s">
        <v>10</v>
      </c>
      <c r="B4" s="52" t="s">
        <v>26</v>
      </c>
      <c r="C4" s="47">
        <v>6.8</v>
      </c>
      <c r="D4" s="73" t="s">
        <v>35</v>
      </c>
      <c r="E4" s="74" t="s">
        <v>36</v>
      </c>
      <c r="F4" s="9"/>
      <c r="G4" s="60">
        <v>230.43</v>
      </c>
      <c r="H4" s="60">
        <v>17.91</v>
      </c>
      <c r="I4" s="60">
        <v>16.350000000000001</v>
      </c>
      <c r="J4" s="60">
        <v>2.91</v>
      </c>
    </row>
    <row r="5" spans="1:10" x14ac:dyDescent="0.25">
      <c r="A5" s="33"/>
      <c r="B5" s="13" t="s">
        <v>12</v>
      </c>
      <c r="C5" s="47">
        <v>4.4000000000000004</v>
      </c>
      <c r="D5" s="73" t="s">
        <v>37</v>
      </c>
      <c r="E5" s="8">
        <v>30</v>
      </c>
      <c r="F5" s="9"/>
      <c r="G5" s="60">
        <v>3.39</v>
      </c>
      <c r="H5" s="60">
        <v>0.21</v>
      </c>
      <c r="I5" s="60">
        <v>0.03</v>
      </c>
      <c r="J5" s="60">
        <v>0.56999999999999995</v>
      </c>
    </row>
    <row r="6" spans="1:10" x14ac:dyDescent="0.25">
      <c r="A6" s="33"/>
      <c r="B6" s="13" t="s">
        <v>27</v>
      </c>
      <c r="C6" s="47">
        <v>3.3</v>
      </c>
      <c r="D6" s="46" t="s">
        <v>33</v>
      </c>
      <c r="E6" s="8">
        <v>40</v>
      </c>
      <c r="F6" s="9"/>
      <c r="G6" s="60">
        <v>104.68</v>
      </c>
      <c r="H6" s="60">
        <v>3</v>
      </c>
      <c r="I6" s="60">
        <v>1.1599999999999999</v>
      </c>
      <c r="J6" s="60">
        <v>20.56</v>
      </c>
    </row>
    <row r="7" spans="1:10" x14ac:dyDescent="0.25">
      <c r="A7" s="33"/>
      <c r="B7" s="34" t="s">
        <v>32</v>
      </c>
      <c r="C7" s="48">
        <v>8.1999999999999993</v>
      </c>
      <c r="D7" s="71" t="s">
        <v>34</v>
      </c>
      <c r="E7" s="11">
        <v>200</v>
      </c>
      <c r="F7" s="12"/>
      <c r="G7" s="61">
        <v>62.38</v>
      </c>
      <c r="H7" s="61">
        <v>0.24</v>
      </c>
      <c r="I7" s="61">
        <v>0.06</v>
      </c>
      <c r="J7" s="61">
        <v>15.22</v>
      </c>
    </row>
    <row r="8" spans="1:10" x14ac:dyDescent="0.25">
      <c r="A8" s="33"/>
      <c r="B8" s="76"/>
      <c r="C8" s="48"/>
      <c r="D8" s="75" t="s">
        <v>38</v>
      </c>
      <c r="E8" s="11">
        <v>200</v>
      </c>
      <c r="F8" s="12"/>
      <c r="G8" s="61">
        <v>81.599999999999994</v>
      </c>
      <c r="H8" s="61">
        <v>0.8</v>
      </c>
      <c r="I8" s="61">
        <v>0.8</v>
      </c>
      <c r="J8" s="61">
        <v>17.8</v>
      </c>
    </row>
    <row r="9" spans="1:10" ht="15.75" thickBot="1" x14ac:dyDescent="0.3">
      <c r="A9" s="33"/>
      <c r="B9" s="76"/>
      <c r="C9" s="50"/>
      <c r="D9" s="14" t="s">
        <v>21</v>
      </c>
      <c r="E9" s="15">
        <f>150+E5+E6+E7+E8</f>
        <v>620</v>
      </c>
      <c r="F9" s="16">
        <v>73</v>
      </c>
      <c r="G9" s="62">
        <f>G4+G5+G6+G7+G8</f>
        <v>482.48</v>
      </c>
      <c r="H9" s="62">
        <f>SUM(H4:H8)</f>
        <v>22.16</v>
      </c>
      <c r="I9" s="62">
        <v>21.73</v>
      </c>
      <c r="J9" s="62">
        <f>SUM(J4:J8)</f>
        <v>57.06</v>
      </c>
    </row>
    <row r="10" spans="1:10" ht="15.75" thickBot="1" x14ac:dyDescent="0.3">
      <c r="A10" s="17" t="s">
        <v>11</v>
      </c>
      <c r="B10" s="52" t="s">
        <v>12</v>
      </c>
      <c r="C10" s="51">
        <v>4.18</v>
      </c>
      <c r="D10" s="80" t="s">
        <v>39</v>
      </c>
      <c r="E10" s="20">
        <v>60</v>
      </c>
      <c r="F10" s="9"/>
      <c r="G10" s="64">
        <v>45.32</v>
      </c>
      <c r="H10" s="64">
        <v>0.95</v>
      </c>
      <c r="I10" s="64">
        <v>2.82</v>
      </c>
      <c r="J10" s="65">
        <v>4.03</v>
      </c>
    </row>
    <row r="11" spans="1:10" x14ac:dyDescent="0.25">
      <c r="A11" s="33"/>
      <c r="B11" s="53" t="s">
        <v>12</v>
      </c>
      <c r="C11" s="51">
        <v>4.4000000000000004</v>
      </c>
      <c r="D11" s="38" t="s">
        <v>37</v>
      </c>
      <c r="E11" s="42">
        <v>60</v>
      </c>
      <c r="F11" s="42"/>
      <c r="G11" s="66">
        <v>6.78</v>
      </c>
      <c r="H11" s="66">
        <v>0.42</v>
      </c>
      <c r="I11" s="66">
        <v>0.06</v>
      </c>
      <c r="J11" s="67">
        <v>1.1399999999999999</v>
      </c>
    </row>
    <row r="12" spans="1:10" ht="30" x14ac:dyDescent="0.25">
      <c r="A12" s="33"/>
      <c r="B12" s="53" t="s">
        <v>13</v>
      </c>
      <c r="C12" s="51">
        <v>5.0999999999999996</v>
      </c>
      <c r="D12" s="38" t="s">
        <v>40</v>
      </c>
      <c r="E12" s="42" t="s">
        <v>41</v>
      </c>
      <c r="F12" s="42"/>
      <c r="G12" s="66">
        <v>129.63</v>
      </c>
      <c r="H12" s="66">
        <v>5.88</v>
      </c>
      <c r="I12" s="66">
        <v>6.11</v>
      </c>
      <c r="J12" s="67">
        <v>12.78</v>
      </c>
    </row>
    <row r="13" spans="1:10" x14ac:dyDescent="0.25">
      <c r="A13" s="33"/>
      <c r="B13" s="53" t="s">
        <v>13</v>
      </c>
      <c r="C13" s="51">
        <v>5.0999999999999996</v>
      </c>
      <c r="D13" s="38" t="s">
        <v>42</v>
      </c>
      <c r="E13" s="42">
        <v>200</v>
      </c>
      <c r="F13" s="42"/>
      <c r="G13" s="66">
        <v>97.52</v>
      </c>
      <c r="H13" s="66">
        <v>1.98</v>
      </c>
      <c r="I13" s="66">
        <v>3.84</v>
      </c>
      <c r="J13" s="67">
        <v>13.76</v>
      </c>
    </row>
    <row r="14" spans="1:10" x14ac:dyDescent="0.25">
      <c r="A14" s="33"/>
      <c r="B14" s="53" t="s">
        <v>14</v>
      </c>
      <c r="C14" s="51">
        <v>6.22</v>
      </c>
      <c r="D14" s="38" t="s">
        <v>43</v>
      </c>
      <c r="E14" s="42">
        <v>200</v>
      </c>
      <c r="F14" s="42"/>
      <c r="G14" s="66">
        <v>341.94</v>
      </c>
      <c r="H14" s="66">
        <v>12.81</v>
      </c>
      <c r="I14" s="66">
        <v>15.9</v>
      </c>
      <c r="J14" s="67">
        <v>36.9</v>
      </c>
    </row>
    <row r="15" spans="1:10" x14ac:dyDescent="0.25">
      <c r="A15" s="33"/>
      <c r="B15" s="53" t="s">
        <v>14</v>
      </c>
      <c r="C15" s="51">
        <v>6.27</v>
      </c>
      <c r="D15" s="38" t="s">
        <v>44</v>
      </c>
      <c r="E15" s="42">
        <v>200</v>
      </c>
      <c r="F15" s="42"/>
      <c r="G15" s="66">
        <v>284.24</v>
      </c>
      <c r="H15" s="66">
        <v>9.76</v>
      </c>
      <c r="I15" s="66">
        <v>18</v>
      </c>
      <c r="J15" s="67">
        <v>20.8</v>
      </c>
    </row>
    <row r="16" spans="1:10" x14ac:dyDescent="0.25">
      <c r="A16" s="33"/>
      <c r="B16" s="53" t="s">
        <v>14</v>
      </c>
      <c r="C16" s="51">
        <v>6.2</v>
      </c>
      <c r="D16" s="38" t="s">
        <v>45</v>
      </c>
      <c r="E16" s="42">
        <v>100</v>
      </c>
      <c r="F16" s="42"/>
      <c r="G16" s="66">
        <v>191.68</v>
      </c>
      <c r="H16" s="66">
        <v>11.62</v>
      </c>
      <c r="I16" s="66">
        <v>14.36</v>
      </c>
      <c r="J16" s="67">
        <v>3.99</v>
      </c>
    </row>
    <row r="17" spans="1:10" ht="30" x14ac:dyDescent="0.25">
      <c r="A17" s="33"/>
      <c r="B17" s="53" t="s">
        <v>15</v>
      </c>
      <c r="C17" s="51">
        <v>7.2</v>
      </c>
      <c r="D17" s="38" t="s">
        <v>46</v>
      </c>
      <c r="E17" s="42">
        <v>150</v>
      </c>
      <c r="F17" s="42"/>
      <c r="G17" s="66">
        <v>203.42</v>
      </c>
      <c r="H17" s="66">
        <v>7.47</v>
      </c>
      <c r="I17" s="66">
        <v>4.6900000000000004</v>
      </c>
      <c r="J17" s="67">
        <v>32.82</v>
      </c>
    </row>
    <row r="18" spans="1:10" x14ac:dyDescent="0.25">
      <c r="A18" s="33"/>
      <c r="B18" s="53" t="s">
        <v>29</v>
      </c>
      <c r="C18" s="51">
        <v>3.1</v>
      </c>
      <c r="D18" s="38" t="s">
        <v>23</v>
      </c>
      <c r="E18" s="42">
        <v>30</v>
      </c>
      <c r="F18" s="42"/>
      <c r="G18" s="66">
        <v>70.319999999999993</v>
      </c>
      <c r="H18" s="66">
        <v>2.2799999999999998</v>
      </c>
      <c r="I18" s="66">
        <v>0.24</v>
      </c>
      <c r="J18" s="67">
        <v>14.76</v>
      </c>
    </row>
    <row r="19" spans="1:10" x14ac:dyDescent="0.25">
      <c r="A19" s="33"/>
      <c r="B19" s="53" t="s">
        <v>30</v>
      </c>
      <c r="C19" s="51">
        <v>3.2</v>
      </c>
      <c r="D19" s="38" t="s">
        <v>24</v>
      </c>
      <c r="E19" s="42">
        <v>30</v>
      </c>
      <c r="F19" s="42"/>
      <c r="G19" s="66">
        <v>80.97</v>
      </c>
      <c r="H19" s="66">
        <v>1.68</v>
      </c>
      <c r="I19" s="66">
        <v>0.33</v>
      </c>
      <c r="J19" s="67">
        <v>17.82</v>
      </c>
    </row>
    <row r="20" spans="1:10" x14ac:dyDescent="0.25">
      <c r="A20" s="33"/>
      <c r="B20" s="54" t="s">
        <v>22</v>
      </c>
      <c r="C20" s="72">
        <v>8.4</v>
      </c>
      <c r="D20" s="43" t="s">
        <v>47</v>
      </c>
      <c r="E20" s="44">
        <v>200</v>
      </c>
      <c r="F20" s="44"/>
      <c r="G20" s="68">
        <v>61.6</v>
      </c>
      <c r="H20" s="68">
        <v>0.06</v>
      </c>
      <c r="I20" s="68">
        <v>0</v>
      </c>
      <c r="J20" s="69">
        <v>15.34</v>
      </c>
    </row>
    <row r="21" spans="1:10" x14ac:dyDescent="0.25">
      <c r="A21" s="33"/>
      <c r="B21" s="55"/>
      <c r="C21" s="49"/>
      <c r="D21" s="43" t="s">
        <v>38</v>
      </c>
      <c r="E21" s="44">
        <v>200</v>
      </c>
      <c r="F21" s="44"/>
      <c r="G21" s="68">
        <v>81.599999999999994</v>
      </c>
      <c r="H21" s="68">
        <v>0.8</v>
      </c>
      <c r="I21" s="68">
        <v>0.8</v>
      </c>
      <c r="J21" s="69">
        <v>17.8</v>
      </c>
    </row>
    <row r="22" spans="1:10" ht="15.75" thickBot="1" x14ac:dyDescent="0.3">
      <c r="A22" s="33"/>
      <c r="B22" s="39"/>
      <c r="C22" s="40"/>
      <c r="D22" s="41" t="s">
        <v>31</v>
      </c>
      <c r="E22" s="45">
        <f>(E10+E11)/2+200+(E14+E15+E16)/3+150+(E18+E19)/2+E20+E21</f>
        <v>1006.6666666666666</v>
      </c>
      <c r="F22" s="45">
        <v>129</v>
      </c>
      <c r="G22" s="45">
        <f>(G10+G11)/2+(G12+G13)/2+(G14+G15+G16)/3+G17+(G18+G19)/2+G20+G21</f>
        <v>834.5100000000001</v>
      </c>
      <c r="H22" s="45">
        <f t="shared" ref="H22:J22" si="0">(H10+H11)/2+(H12+H13)/2+(H14+H15+H16)/3+H17+(H18+H19)/2+H20+H21</f>
        <v>26.321666666666665</v>
      </c>
      <c r="I22" s="45">
        <f t="shared" si="0"/>
        <v>28.276666666666667</v>
      </c>
      <c r="J22" s="45">
        <f t="shared" si="0"/>
        <v>118.66833333333334</v>
      </c>
    </row>
    <row r="23" spans="1:10" x14ac:dyDescent="0.25">
      <c r="A23" s="33"/>
      <c r="B23" s="36"/>
      <c r="C23" s="32"/>
      <c r="D23" s="31"/>
      <c r="E23" s="20"/>
      <c r="F23" s="9"/>
      <c r="G23" s="64"/>
      <c r="H23" s="64"/>
      <c r="I23" s="64"/>
      <c r="J23" s="65"/>
    </row>
    <row r="24" spans="1:10" ht="15.75" thickBot="1" x14ac:dyDescent="0.3">
      <c r="A24" s="33"/>
      <c r="B24" s="57"/>
      <c r="C24" s="58"/>
      <c r="D24" s="14"/>
      <c r="E24" s="15"/>
      <c r="F24" s="16"/>
      <c r="G24" s="62"/>
      <c r="H24" s="62"/>
      <c r="I24" s="62"/>
      <c r="J24" s="63"/>
    </row>
    <row r="25" spans="1:10" ht="15.75" thickBot="1" x14ac:dyDescent="0.3">
      <c r="A25" s="59"/>
      <c r="B25" s="24"/>
      <c r="C25" s="25"/>
      <c r="D25" s="26" t="s">
        <v>28</v>
      </c>
      <c r="E25" s="27">
        <f>E22+E9</f>
        <v>1626.6666666666665</v>
      </c>
      <c r="F25" s="27">
        <v>202</v>
      </c>
      <c r="G25" s="28">
        <f>G9+G22</f>
        <v>1316.9900000000002</v>
      </c>
      <c r="H25" s="28">
        <f>H9+H22</f>
        <v>48.481666666666669</v>
      </c>
      <c r="I25" s="28">
        <f>I9+I22</f>
        <v>50.006666666666668</v>
      </c>
      <c r="J25" s="56">
        <f>J9+J22</f>
        <v>175.72833333333335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0" sqref="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7" t="s">
        <v>19</v>
      </c>
      <c r="C1" s="78"/>
      <c r="D1" s="79"/>
      <c r="E1" t="s">
        <v>16</v>
      </c>
      <c r="F1" s="7" t="s">
        <v>20</v>
      </c>
      <c r="I1" t="s">
        <v>1</v>
      </c>
      <c r="J1" s="6" t="s">
        <v>48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17</v>
      </c>
      <c r="D3" s="4" t="s">
        <v>4</v>
      </c>
      <c r="E3" s="4" t="s">
        <v>18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1" t="s">
        <v>10</v>
      </c>
      <c r="B4" s="52" t="s">
        <v>26</v>
      </c>
      <c r="C4" s="47">
        <v>6.8</v>
      </c>
      <c r="D4" s="73" t="s">
        <v>35</v>
      </c>
      <c r="E4" s="74" t="s">
        <v>36</v>
      </c>
      <c r="F4" s="9"/>
      <c r="G4" s="60">
        <v>230.43</v>
      </c>
      <c r="H4" s="60">
        <v>17.91</v>
      </c>
      <c r="I4" s="60">
        <v>16.350000000000001</v>
      </c>
      <c r="J4" s="60">
        <v>2.91</v>
      </c>
    </row>
    <row r="5" spans="1:10" x14ac:dyDescent="0.25">
      <c r="A5" s="2"/>
      <c r="B5" s="13" t="s">
        <v>12</v>
      </c>
      <c r="C5" s="47">
        <v>4.4000000000000004</v>
      </c>
      <c r="D5" s="73" t="s">
        <v>37</v>
      </c>
      <c r="E5" s="8">
        <v>30</v>
      </c>
      <c r="F5" s="9"/>
      <c r="G5" s="60">
        <v>3.39</v>
      </c>
      <c r="H5" s="60">
        <v>0.21</v>
      </c>
      <c r="I5" s="60">
        <v>0.03</v>
      </c>
      <c r="J5" s="60">
        <v>0.56999999999999995</v>
      </c>
    </row>
    <row r="6" spans="1:10" x14ac:dyDescent="0.25">
      <c r="A6" s="2"/>
      <c r="B6" s="13" t="s">
        <v>27</v>
      </c>
      <c r="C6" s="47">
        <v>3.3</v>
      </c>
      <c r="D6" s="46" t="s">
        <v>33</v>
      </c>
      <c r="E6" s="8">
        <v>40</v>
      </c>
      <c r="F6" s="9"/>
      <c r="G6" s="60">
        <v>104.68</v>
      </c>
      <c r="H6" s="60">
        <v>3</v>
      </c>
      <c r="I6" s="60">
        <v>1.1599999999999999</v>
      </c>
      <c r="J6" s="60">
        <v>20.56</v>
      </c>
    </row>
    <row r="7" spans="1:10" x14ac:dyDescent="0.25">
      <c r="A7" s="10"/>
      <c r="B7" s="34" t="s">
        <v>32</v>
      </c>
      <c r="C7" s="48">
        <v>8.1999999999999993</v>
      </c>
      <c r="D7" s="71" t="s">
        <v>34</v>
      </c>
      <c r="E7" s="11">
        <v>200</v>
      </c>
      <c r="F7" s="12"/>
      <c r="G7" s="61">
        <v>62.38</v>
      </c>
      <c r="H7" s="61">
        <v>0.24</v>
      </c>
      <c r="I7" s="61">
        <v>0.06</v>
      </c>
      <c r="J7" s="61">
        <v>15.22</v>
      </c>
    </row>
    <row r="8" spans="1:10" x14ac:dyDescent="0.25">
      <c r="A8" s="10"/>
      <c r="B8" s="76"/>
      <c r="C8" s="48"/>
      <c r="D8" s="75" t="s">
        <v>38</v>
      </c>
      <c r="E8" s="11">
        <v>200</v>
      </c>
      <c r="F8" s="12"/>
      <c r="G8" s="61">
        <v>81.599999999999994</v>
      </c>
      <c r="H8" s="61">
        <v>0.8</v>
      </c>
      <c r="I8" s="61">
        <v>0.8</v>
      </c>
      <c r="J8" s="61">
        <v>17.8</v>
      </c>
    </row>
    <row r="9" spans="1:10" ht="15.75" thickBot="1" x14ac:dyDescent="0.3">
      <c r="A9" s="10"/>
      <c r="B9" s="76"/>
      <c r="C9" s="50"/>
      <c r="D9" s="14" t="s">
        <v>21</v>
      </c>
      <c r="E9" s="15">
        <f>150+E5+E6+E7+E8</f>
        <v>620</v>
      </c>
      <c r="F9" s="16">
        <v>73</v>
      </c>
      <c r="G9" s="62">
        <f>G4+G5+G6+G7+G8</f>
        <v>482.48</v>
      </c>
      <c r="H9" s="62">
        <f>SUM(H4:H8)</f>
        <v>22.16</v>
      </c>
      <c r="I9" s="62">
        <v>21.73</v>
      </c>
      <c r="J9" s="62">
        <f>SUM(J4:J8)</f>
        <v>57.06</v>
      </c>
    </row>
    <row r="10" spans="1:10" ht="15.75" thickBot="1" x14ac:dyDescent="0.3">
      <c r="A10" s="17" t="s">
        <v>11</v>
      </c>
      <c r="B10" s="52" t="s">
        <v>12</v>
      </c>
      <c r="C10" s="51">
        <v>4.18</v>
      </c>
      <c r="D10" s="80" t="s">
        <v>39</v>
      </c>
      <c r="E10" s="20">
        <v>60</v>
      </c>
      <c r="F10" s="9"/>
      <c r="G10" s="64">
        <v>45.32</v>
      </c>
      <c r="H10" s="64">
        <v>0.95</v>
      </c>
      <c r="I10" s="64">
        <v>2.82</v>
      </c>
      <c r="J10" s="65">
        <v>4.03</v>
      </c>
    </row>
    <row r="11" spans="1:10" ht="30" x14ac:dyDescent="0.25">
      <c r="A11" s="2"/>
      <c r="B11" s="53" t="s">
        <v>13</v>
      </c>
      <c r="C11" s="51">
        <v>5.0999999999999996</v>
      </c>
      <c r="D11" s="38" t="s">
        <v>40</v>
      </c>
      <c r="E11" s="42" t="s">
        <v>41</v>
      </c>
      <c r="F11" s="42"/>
      <c r="G11" s="66">
        <v>129.63</v>
      </c>
      <c r="H11" s="66">
        <v>5.88</v>
      </c>
      <c r="I11" s="66">
        <v>6.11</v>
      </c>
      <c r="J11" s="67">
        <v>12.78</v>
      </c>
    </row>
    <row r="12" spans="1:10" x14ac:dyDescent="0.25">
      <c r="A12" s="2"/>
      <c r="B12" s="53" t="s">
        <v>14</v>
      </c>
      <c r="C12" s="51">
        <v>6.22</v>
      </c>
      <c r="D12" s="38" t="s">
        <v>43</v>
      </c>
      <c r="E12" s="42">
        <v>200</v>
      </c>
      <c r="F12" s="42"/>
      <c r="G12" s="66">
        <v>341.94</v>
      </c>
      <c r="H12" s="66">
        <v>12.81</v>
      </c>
      <c r="I12" s="66">
        <v>15.9</v>
      </c>
      <c r="J12" s="67">
        <v>36.9</v>
      </c>
    </row>
    <row r="13" spans="1:10" x14ac:dyDescent="0.25">
      <c r="A13" s="2"/>
      <c r="B13" s="53" t="s">
        <v>14</v>
      </c>
      <c r="C13" s="51">
        <v>6.27</v>
      </c>
      <c r="D13" s="38" t="s">
        <v>44</v>
      </c>
      <c r="E13" s="42">
        <v>200</v>
      </c>
      <c r="F13" s="42"/>
      <c r="G13" s="66">
        <v>284.24</v>
      </c>
      <c r="H13" s="66">
        <v>9.76</v>
      </c>
      <c r="I13" s="66">
        <v>18</v>
      </c>
      <c r="J13" s="67">
        <v>20.8</v>
      </c>
    </row>
    <row r="14" spans="1:10" x14ac:dyDescent="0.25">
      <c r="A14" s="2"/>
      <c r="B14" s="53" t="s">
        <v>29</v>
      </c>
      <c r="C14" s="51">
        <v>3.1</v>
      </c>
      <c r="D14" s="38" t="s">
        <v>23</v>
      </c>
      <c r="E14" s="42">
        <v>30</v>
      </c>
      <c r="F14" s="42"/>
      <c r="G14" s="66">
        <v>70.319999999999993</v>
      </c>
      <c r="H14" s="66">
        <v>2.2799999999999998</v>
      </c>
      <c r="I14" s="66">
        <v>0.24</v>
      </c>
      <c r="J14" s="67">
        <v>14.76</v>
      </c>
    </row>
    <row r="15" spans="1:10" x14ac:dyDescent="0.25">
      <c r="A15" s="2"/>
      <c r="B15" s="53" t="s">
        <v>30</v>
      </c>
      <c r="C15" s="51">
        <v>3.2</v>
      </c>
      <c r="D15" s="38" t="s">
        <v>24</v>
      </c>
      <c r="E15" s="42">
        <v>30</v>
      </c>
      <c r="F15" s="42"/>
      <c r="G15" s="66">
        <v>80.97</v>
      </c>
      <c r="H15" s="66">
        <v>1.68</v>
      </c>
      <c r="I15" s="66">
        <v>0.33</v>
      </c>
      <c r="J15" s="67">
        <v>17.82</v>
      </c>
    </row>
    <row r="16" spans="1:10" x14ac:dyDescent="0.25">
      <c r="A16" s="2"/>
      <c r="B16" s="54" t="s">
        <v>22</v>
      </c>
      <c r="C16" s="72">
        <v>8.4</v>
      </c>
      <c r="D16" s="43" t="s">
        <v>47</v>
      </c>
      <c r="E16" s="44">
        <v>200</v>
      </c>
      <c r="F16" s="44"/>
      <c r="G16" s="68">
        <v>61.6</v>
      </c>
      <c r="H16" s="68">
        <v>0.06</v>
      </c>
      <c r="I16" s="68">
        <v>0</v>
      </c>
      <c r="J16" s="69">
        <v>15.34</v>
      </c>
    </row>
    <row r="17" spans="1:10" x14ac:dyDescent="0.25">
      <c r="A17" s="2"/>
      <c r="B17" s="37"/>
      <c r="C17" s="35"/>
      <c r="D17" s="38"/>
      <c r="E17" s="42"/>
      <c r="F17" s="42"/>
      <c r="G17" s="66"/>
      <c r="H17" s="66"/>
      <c r="I17" s="66"/>
      <c r="J17" s="67"/>
    </row>
    <row r="18" spans="1:10" x14ac:dyDescent="0.25">
      <c r="A18" s="2"/>
      <c r="B18" s="21"/>
      <c r="C18" s="18"/>
      <c r="D18" s="19"/>
      <c r="E18" s="20"/>
      <c r="F18" s="9"/>
      <c r="G18" s="64"/>
      <c r="H18" s="64"/>
      <c r="I18" s="64"/>
      <c r="J18" s="64"/>
    </row>
    <row r="19" spans="1:10" ht="15.75" thickBot="1" x14ac:dyDescent="0.3">
      <c r="A19" s="2"/>
      <c r="B19" s="13"/>
      <c r="C19" s="22"/>
      <c r="D19" s="14" t="s">
        <v>21</v>
      </c>
      <c r="E19" s="29">
        <f>E10+200+(E12+E13)/2+(E14+E15)/2+200</f>
        <v>690</v>
      </c>
      <c r="F19" s="30">
        <v>94</v>
      </c>
      <c r="G19" s="70">
        <f>G10+G11+(G12+G13)/2+(G14+G15)/2+G16</f>
        <v>625.28500000000008</v>
      </c>
      <c r="H19" s="70">
        <f t="shared" ref="H19:J19" si="0">H10+H11+(H12+H13)/2+(H14+H15)/2+H16</f>
        <v>20.155000000000001</v>
      </c>
      <c r="I19" s="70">
        <f t="shared" si="0"/>
        <v>26.164999999999999</v>
      </c>
      <c r="J19" s="70">
        <f>J10+J11+(J12+J13)/2+(J14+J15)/2+J16</f>
        <v>77.289999999999992</v>
      </c>
    </row>
    <row r="20" spans="1:10" ht="15.75" thickBot="1" x14ac:dyDescent="0.3">
      <c r="A20" s="23"/>
      <c r="B20" s="24"/>
      <c r="C20" s="25"/>
      <c r="D20" s="26" t="s">
        <v>25</v>
      </c>
      <c r="E20" s="27">
        <f>E9+E19</f>
        <v>1310</v>
      </c>
      <c r="F20" s="27">
        <v>167</v>
      </c>
      <c r="G20" s="28">
        <f>G9+G19</f>
        <v>1107.7650000000001</v>
      </c>
      <c r="H20" s="28">
        <f>H9+H19</f>
        <v>42.314999999999998</v>
      </c>
      <c r="I20" s="28">
        <f>I9+I19</f>
        <v>47.894999999999996</v>
      </c>
      <c r="J20" s="28">
        <f>J9+J19</f>
        <v>134.35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ШС</vt:lpstr>
      <vt:lpstr>КМ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Кожушкова Дарья Юрьевна</cp:lastModifiedBy>
  <cp:lastPrinted>2021-05-18T10:32:40Z</cp:lastPrinted>
  <dcterms:created xsi:type="dcterms:W3CDTF">2015-06-05T18:19:34Z</dcterms:created>
  <dcterms:modified xsi:type="dcterms:W3CDTF">2024-10-11T12:30:28Z</dcterms:modified>
</cp:coreProperties>
</file>