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среда\"/>
    </mc:Choice>
  </mc:AlternateContent>
  <bookViews>
    <workbookView xWindow="0" yWindow="0" windowWidth="28800" windowHeight="12030" activeTab="1"/>
  </bookViews>
  <sheets>
    <sheet name="ШС" sheetId="1" r:id="rId1"/>
    <sheet name="КМ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H21" i="2"/>
  <c r="H22" i="2" s="1"/>
  <c r="I21" i="2"/>
  <c r="G21" i="2"/>
  <c r="J21" i="2"/>
  <c r="J22" i="2" s="1"/>
  <c r="E21" i="2"/>
  <c r="E22" i="2" s="1"/>
  <c r="H24" i="1"/>
  <c r="I24" i="1"/>
  <c r="J24" i="1"/>
  <c r="G24" i="1"/>
  <c r="E24" i="1"/>
  <c r="E27" i="1" s="1"/>
  <c r="J9" i="2"/>
  <c r="H9" i="2"/>
  <c r="G9" i="2"/>
  <c r="E9" i="2"/>
  <c r="H9" i="1"/>
  <c r="G9" i="1"/>
  <c r="E9" i="1"/>
  <c r="I27" i="1" l="1"/>
  <c r="G22" i="2"/>
  <c r="H27" i="1" l="1"/>
  <c r="J9" i="1"/>
  <c r="J27" i="1" s="1"/>
  <c r="G27" i="1"/>
</calcChain>
</file>

<file path=xl/sharedStrings.xml><?xml version="1.0" encoding="utf-8"?>
<sst xmlns="http://schemas.openxmlformats.org/spreadsheetml/2006/main" count="108" uniqueCount="53">
  <si>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</si>
  <si>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</si>
  <si>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</si>
  <si>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</si>
  <si>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</si>
  <si>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</si>
  <si>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</si>
  <si>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</si>
  <si>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</si>
  <si>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</si>
  <si>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</si>
  <si>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</si>
  <si>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</si>
  <si>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</si>
  <si>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</si>
  <si>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</si>
  <si>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</si>
  <si>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</si>
  <si>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</si>
  <si>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</si>
  <si>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</si>
  <si>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</si>
  <si>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</si>
  <si>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</si>
  <si>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</si>
  <si>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</si>
  <si>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</si>
  <si>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</si>
  <si>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</si>
  <si>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</si>
  <si>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</si>
  <si>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</si>
  <si>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</si>
  <si>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Каша Дружба</t>
  </si>
  <si>
    <t>Изделия кондитерские</t>
  </si>
  <si>
    <t>Батон пектоновый</t>
  </si>
  <si>
    <t>Сыр порциями</t>
  </si>
  <si>
    <t>Какао с молоком</t>
  </si>
  <si>
    <t>Салат из свежих помидоров и  огурцов (с луком репчатым)</t>
  </si>
  <si>
    <t>Салат из б/к капусты с морковью</t>
  </si>
  <si>
    <t>Свекольник со сметаной</t>
  </si>
  <si>
    <t>Суп картофельный с рисовой крупой, цыпленком</t>
  </si>
  <si>
    <t>200/10</t>
  </si>
  <si>
    <t>200/ 10</t>
  </si>
  <si>
    <t>Фрикадельки мясные с соусом</t>
  </si>
  <si>
    <t>Рулет мясной</t>
  </si>
  <si>
    <t>Колобки мясные с сыром</t>
  </si>
  <si>
    <t>Каша рассыпчатая из гречневой крупы с маслом сливочным</t>
  </si>
  <si>
    <t>Капуста цветная запеченная</t>
  </si>
  <si>
    <t>Каша рассыпчатая перловая с маслом сливочным</t>
  </si>
  <si>
    <t>Компот из фруктов и ягод с/м</t>
  </si>
  <si>
    <t>фрукт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</si>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</sst>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4" fillId="2" borderId="11" xfId="0" applyFont="1" applyFill="1" applyBorder="1" applyAlignment="1" applyProtection="1">
      <alignment horizontal="right" vertical="center" wrapText="1"/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 wrapText="1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4" fillId="2" borderId="1" xfId="0" applyFont="1" applyFill="1" applyBorder="1" applyProtection="1"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5" fillId="3" borderId="13" xfId="0" applyNumberFormat="1" applyFont="1" applyFill="1" applyBorder="1" applyAlignment="1" applyProtection="1">
      <alignment horizontal="right" vertical="center"/>
      <protection locked="0"/>
    </xf>
    <xf numFmtId="2" fontId="5" fillId="3" borderId="13" xfId="0" applyNumberFormat="1" applyFont="1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>
      <alignment horizontal="right" vertical="center" wrapText="1"/>
    </xf>
    <xf numFmtId="2" fontId="9" fillId="2" borderId="1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0" fillId="0" borderId="6" xfId="0" applyBorder="1"/>
    <xf numFmtId="0" fontId="0" fillId="2" borderId="11" xfId="0" applyFill="1" applyBorder="1" applyProtection="1"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Border="1"/>
    <xf numFmtId="0" fontId="0" fillId="2" borderId="1" xfId="0" applyFont="1" applyFill="1" applyBorder="1" applyAlignment="1">
      <alignment horizontal="left" vertical="center" wrapText="1"/>
    </xf>
    <xf numFmtId="0" fontId="0" fillId="0" borderId="16" xfId="0" applyFont="1" applyBorder="1"/>
    <xf numFmtId="0" fontId="11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 wrapText="1"/>
    </xf>
    <xf numFmtId="2" fontId="9" fillId="2" borderId="1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2" fontId="10" fillId="2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1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" xfId="0" applyFont="1" applyFill="1" applyBorder="1"/>
    <xf numFmtId="0" fontId="0" fillId="2" borderId="11" xfId="0" applyFont="1" applyFill="1" applyBorder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0" borderId="11" xfId="0" applyFont="1" applyFill="1" applyBorder="1"/>
    <xf numFmtId="2" fontId="5" fillId="3" borderId="19" xfId="0" applyNumberFormat="1" applyFont="1" applyFill="1" applyBorder="1" applyAlignment="1" applyProtection="1">
      <alignment horizontal="right" vertical="center"/>
      <protection locked="0"/>
    </xf>
    <xf numFmtId="0" fontId="0" fillId="2" borderId="11" xfId="0" applyFill="1" applyBorder="1"/>
    <xf numFmtId="0" fontId="4" fillId="2" borderId="11" xfId="0" applyFont="1" applyFill="1" applyBorder="1" applyProtection="1">
      <protection locked="0"/>
    </xf>
    <xf numFmtId="0" fontId="12" fillId="3" borderId="14" xfId="0" applyFont="1" applyFill="1" applyBorder="1"/>
    <xf numFmtId="2" fontId="9" fillId="2" borderId="18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15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2" fontId="5" fillId="2" borderId="11" xfId="0" applyNumberFormat="1" applyFont="1" applyFill="1" applyBorder="1" applyAlignment="1">
      <alignment horizontal="right" vertical="center" wrapText="1"/>
    </xf>
    <xf numFmtId="2" fontId="5" fillId="2" borderId="17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4" fillId="2" borderId="15" xfId="0" applyNumberFormat="1" applyFont="1" applyFill="1" applyBorder="1" applyAlignment="1">
      <alignment horizontal="right" vertical="center" wrapText="1"/>
    </xf>
    <xf numFmtId="2" fontId="0" fillId="2" borderId="1" xfId="0" applyNumberFormat="1" applyFont="1" applyFill="1" applyBorder="1" applyAlignment="1">
      <alignment horizontal="right" vertical="center" wrapText="1"/>
    </xf>
    <xf numFmtId="2" fontId="0" fillId="2" borderId="15" xfId="0" applyNumberFormat="1" applyFont="1" applyFill="1" applyBorder="1" applyAlignment="1">
      <alignment horizontal="right" vertical="center" wrapText="1"/>
    </xf>
    <xf numFmtId="2" fontId="0" fillId="2" borderId="11" xfId="0" applyNumberFormat="1" applyFont="1" applyFill="1" applyBorder="1" applyAlignment="1">
      <alignment horizontal="right" vertical="center" wrapText="1"/>
    </xf>
    <xf numFmtId="2" fontId="0" fillId="2" borderId="17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8" fillId="2" borderId="1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showWhiteSpace="0" topLeftCell="C1" zoomScaleNormal="100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19</v>
      </c>
      <c r="C1" s="83"/>
      <c r="D1" s="84"/>
      <c r="E1" t="s">
        <v>16</v>
      </c>
      <c r="F1" s="7" t="s">
        <v>20</v>
      </c>
      <c r="I1" t="s">
        <v>1</v>
      </c>
      <c r="J1" s="6" t="s">
        <v>52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56" t="s">
        <v>26</v>
      </c>
      <c r="C4" s="50">
        <v>1.5</v>
      </c>
      <c r="D4" s="49" t="s">
        <v>33</v>
      </c>
      <c r="E4" s="31">
        <v>200</v>
      </c>
      <c r="F4" s="9"/>
      <c r="G4" s="67">
        <v>179.92</v>
      </c>
      <c r="H4" s="67">
        <v>5.8</v>
      </c>
      <c r="I4" s="67">
        <v>3</v>
      </c>
      <c r="J4" s="68">
        <v>32.200000000000003</v>
      </c>
    </row>
    <row r="5" spans="1:10" x14ac:dyDescent="0.25">
      <c r="A5" s="35"/>
      <c r="B5" s="13" t="s">
        <v>27</v>
      </c>
      <c r="C5" s="50">
        <v>3.3</v>
      </c>
      <c r="D5" s="49" t="s">
        <v>35</v>
      </c>
      <c r="E5" s="8">
        <v>40</v>
      </c>
      <c r="F5" s="9"/>
      <c r="G5" s="67">
        <v>104.68</v>
      </c>
      <c r="H5" s="67">
        <v>3</v>
      </c>
      <c r="I5" s="67">
        <v>1.1599999999999999</v>
      </c>
      <c r="J5" s="68">
        <v>20.56</v>
      </c>
    </row>
    <row r="6" spans="1:10" x14ac:dyDescent="0.25">
      <c r="A6" s="35"/>
      <c r="B6" s="13" t="s">
        <v>12</v>
      </c>
      <c r="C6" s="50">
        <v>3.1</v>
      </c>
      <c r="D6" s="49" t="s">
        <v>36</v>
      </c>
      <c r="E6" s="8">
        <v>20</v>
      </c>
      <c r="F6" s="9"/>
      <c r="G6" s="67">
        <v>64.239999999999995</v>
      </c>
      <c r="H6" s="67">
        <v>4.4000000000000004</v>
      </c>
      <c r="I6" s="67">
        <v>5.2</v>
      </c>
      <c r="J6" s="68">
        <v>0</v>
      </c>
    </row>
    <row r="7" spans="1:10" x14ac:dyDescent="0.25">
      <c r="A7" s="35"/>
      <c r="B7" s="38"/>
      <c r="C7" s="50"/>
      <c r="D7" s="49" t="s">
        <v>34</v>
      </c>
      <c r="E7" s="34">
        <v>40</v>
      </c>
      <c r="F7" s="9"/>
      <c r="G7" s="67">
        <v>89.28</v>
      </c>
      <c r="H7" s="67">
        <v>3.7</v>
      </c>
      <c r="I7" s="67">
        <v>5.07</v>
      </c>
      <c r="J7" s="69">
        <v>7.2</v>
      </c>
    </row>
    <row r="8" spans="1:10" x14ac:dyDescent="0.25">
      <c r="A8" s="35"/>
      <c r="B8" s="36" t="s">
        <v>32</v>
      </c>
      <c r="C8" s="51">
        <v>8.1199999999999992</v>
      </c>
      <c r="D8" s="59" t="s">
        <v>37</v>
      </c>
      <c r="E8" s="11">
        <v>200</v>
      </c>
      <c r="F8" s="12"/>
      <c r="G8" s="70">
        <v>108.66</v>
      </c>
      <c r="H8" s="70">
        <v>3.9</v>
      </c>
      <c r="I8" s="70">
        <v>3.06</v>
      </c>
      <c r="J8" s="71">
        <v>16.34</v>
      </c>
    </row>
    <row r="9" spans="1:10" ht="15.75" thickBot="1" x14ac:dyDescent="0.3">
      <c r="A9" s="35"/>
      <c r="B9" s="36"/>
      <c r="C9" s="53"/>
      <c r="D9" s="14" t="s">
        <v>21</v>
      </c>
      <c r="E9" s="15">
        <f>E4+E5+E6+E7+E8</f>
        <v>500</v>
      </c>
      <c r="F9" s="16">
        <v>73</v>
      </c>
      <c r="G9" s="72">
        <f>G4+G5+G6+G7+G8</f>
        <v>546.78</v>
      </c>
      <c r="H9" s="72">
        <f>SUM(H4:H8)</f>
        <v>20.8</v>
      </c>
      <c r="I9" s="72">
        <v>21.73</v>
      </c>
      <c r="J9" s="73">
        <f>SUM(J4:J8)</f>
        <v>76.300000000000011</v>
      </c>
    </row>
    <row r="10" spans="1:10" ht="30.75" thickBot="1" x14ac:dyDescent="0.3">
      <c r="A10" s="17" t="s">
        <v>11</v>
      </c>
      <c r="B10" s="56" t="s">
        <v>12</v>
      </c>
      <c r="C10" s="54">
        <v>4.3</v>
      </c>
      <c r="D10" s="60" t="s">
        <v>38</v>
      </c>
      <c r="E10" s="20">
        <v>60</v>
      </c>
      <c r="F10" s="9"/>
      <c r="G10" s="74">
        <v>39.22</v>
      </c>
      <c r="H10" s="74">
        <v>0.53</v>
      </c>
      <c r="I10" s="74">
        <v>3.26</v>
      </c>
      <c r="J10" s="75">
        <v>1.95</v>
      </c>
    </row>
    <row r="11" spans="1:10" x14ac:dyDescent="0.25">
      <c r="A11" s="35"/>
      <c r="B11" s="57" t="s">
        <v>12</v>
      </c>
      <c r="C11" s="54">
        <v>4.7</v>
      </c>
      <c r="D11" s="40" t="s">
        <v>39</v>
      </c>
      <c r="E11" s="44">
        <v>60</v>
      </c>
      <c r="F11" s="44"/>
      <c r="G11" s="76">
        <v>52.75</v>
      </c>
      <c r="H11" s="76">
        <v>1.0900000000000001</v>
      </c>
      <c r="I11" s="76">
        <v>2.71</v>
      </c>
      <c r="J11" s="77">
        <v>6.01</v>
      </c>
    </row>
    <row r="12" spans="1:10" x14ac:dyDescent="0.25">
      <c r="A12" s="35"/>
      <c r="B12" s="57" t="s">
        <v>13</v>
      </c>
      <c r="C12" s="54">
        <v>5.8</v>
      </c>
      <c r="D12" s="40" t="s">
        <v>40</v>
      </c>
      <c r="E12" s="44" t="s">
        <v>42</v>
      </c>
      <c r="F12" s="44"/>
      <c r="G12" s="76">
        <v>99</v>
      </c>
      <c r="H12" s="76">
        <v>2.1</v>
      </c>
      <c r="I12" s="76">
        <v>5.52</v>
      </c>
      <c r="J12" s="77">
        <v>10.23</v>
      </c>
    </row>
    <row r="13" spans="1:10" ht="30" x14ac:dyDescent="0.25">
      <c r="A13" s="35"/>
      <c r="B13" s="57" t="s">
        <v>13</v>
      </c>
      <c r="C13" s="54">
        <v>5.0999999999999996</v>
      </c>
      <c r="D13" s="40" t="s">
        <v>41</v>
      </c>
      <c r="E13" s="44" t="s">
        <v>43</v>
      </c>
      <c r="F13" s="44"/>
      <c r="G13" s="76">
        <v>129.63</v>
      </c>
      <c r="H13" s="76">
        <v>5.88</v>
      </c>
      <c r="I13" s="76">
        <v>6.11</v>
      </c>
      <c r="J13" s="77">
        <v>12.78</v>
      </c>
    </row>
    <row r="14" spans="1:10" x14ac:dyDescent="0.25">
      <c r="A14" s="35"/>
      <c r="B14" s="57" t="s">
        <v>14</v>
      </c>
      <c r="C14" s="54">
        <v>6.13</v>
      </c>
      <c r="D14" s="40" t="s">
        <v>44</v>
      </c>
      <c r="E14" s="44">
        <v>90</v>
      </c>
      <c r="F14" s="44"/>
      <c r="G14" s="76">
        <v>172</v>
      </c>
      <c r="H14" s="76">
        <v>9.07</v>
      </c>
      <c r="I14" s="76">
        <v>12.23</v>
      </c>
      <c r="J14" s="77">
        <v>6.41</v>
      </c>
    </row>
    <row r="15" spans="1:10" x14ac:dyDescent="0.25">
      <c r="A15" s="35"/>
      <c r="B15" s="57" t="s">
        <v>14</v>
      </c>
      <c r="C15" s="54">
        <v>6.29</v>
      </c>
      <c r="D15" s="40" t="s">
        <v>45</v>
      </c>
      <c r="E15" s="44">
        <v>90</v>
      </c>
      <c r="F15" s="44"/>
      <c r="G15" s="76">
        <v>200.43</v>
      </c>
      <c r="H15" s="76">
        <v>14.04</v>
      </c>
      <c r="I15" s="76">
        <v>12.51</v>
      </c>
      <c r="J15" s="77">
        <v>7.92</v>
      </c>
    </row>
    <row r="16" spans="1:10" x14ac:dyDescent="0.25">
      <c r="A16" s="35"/>
      <c r="B16" s="57" t="s">
        <v>14</v>
      </c>
      <c r="C16" s="54">
        <v>6.54</v>
      </c>
      <c r="D16" s="40" t="s">
        <v>46</v>
      </c>
      <c r="E16" s="44">
        <v>90</v>
      </c>
      <c r="F16" s="44"/>
      <c r="G16" s="76">
        <v>202.3</v>
      </c>
      <c r="H16" s="76">
        <v>12.21</v>
      </c>
      <c r="I16" s="76">
        <v>14.42</v>
      </c>
      <c r="J16" s="77">
        <v>5.92</v>
      </c>
    </row>
    <row r="17" spans="1:10" ht="30" x14ac:dyDescent="0.25">
      <c r="A17" s="35"/>
      <c r="B17" s="57" t="s">
        <v>15</v>
      </c>
      <c r="C17" s="54">
        <v>7.2</v>
      </c>
      <c r="D17" s="40" t="s">
        <v>47</v>
      </c>
      <c r="E17" s="44">
        <v>150</v>
      </c>
      <c r="F17" s="44"/>
      <c r="G17" s="76">
        <v>203.42</v>
      </c>
      <c r="H17" s="76">
        <v>7.47</v>
      </c>
      <c r="I17" s="76">
        <v>4.7</v>
      </c>
      <c r="J17" s="77">
        <v>32.82</v>
      </c>
    </row>
    <row r="18" spans="1:10" ht="30" x14ac:dyDescent="0.25">
      <c r="A18" s="35"/>
      <c r="B18" s="57" t="s">
        <v>15</v>
      </c>
      <c r="C18" s="54">
        <v>7.2</v>
      </c>
      <c r="D18" s="40" t="s">
        <v>49</v>
      </c>
      <c r="E18" s="44">
        <v>150</v>
      </c>
      <c r="F18" s="44"/>
      <c r="G18" s="76">
        <v>168.48</v>
      </c>
      <c r="H18" s="76">
        <v>4.37</v>
      </c>
      <c r="I18" s="76">
        <v>3.36</v>
      </c>
      <c r="J18" s="77">
        <v>30.2</v>
      </c>
    </row>
    <row r="19" spans="1:10" x14ac:dyDescent="0.25">
      <c r="A19" s="35"/>
      <c r="B19" s="57" t="s">
        <v>15</v>
      </c>
      <c r="C19" s="54">
        <v>7.9</v>
      </c>
      <c r="D19" s="40" t="s">
        <v>48</v>
      </c>
      <c r="E19" s="44">
        <v>150</v>
      </c>
      <c r="F19" s="44"/>
      <c r="G19" s="76">
        <v>81.59</v>
      </c>
      <c r="H19" s="76">
        <v>4.62</v>
      </c>
      <c r="I19" s="76">
        <v>2.69</v>
      </c>
      <c r="J19" s="77">
        <v>9.74</v>
      </c>
    </row>
    <row r="20" spans="1:10" x14ac:dyDescent="0.25">
      <c r="A20" s="35"/>
      <c r="B20" s="57" t="s">
        <v>29</v>
      </c>
      <c r="C20" s="54">
        <v>3.1</v>
      </c>
      <c r="D20" s="40" t="s">
        <v>23</v>
      </c>
      <c r="E20" s="44">
        <v>30</v>
      </c>
      <c r="F20" s="44"/>
      <c r="G20" s="76">
        <v>70.319999999999993</v>
      </c>
      <c r="H20" s="76">
        <v>2.2799999999999998</v>
      </c>
      <c r="I20" s="76">
        <v>0.24</v>
      </c>
      <c r="J20" s="77">
        <v>14.76</v>
      </c>
    </row>
    <row r="21" spans="1:10" x14ac:dyDescent="0.25">
      <c r="A21" s="35"/>
      <c r="B21" s="57" t="s">
        <v>30</v>
      </c>
      <c r="C21" s="54">
        <v>3.2</v>
      </c>
      <c r="D21" s="40" t="s">
        <v>24</v>
      </c>
      <c r="E21" s="44">
        <v>40</v>
      </c>
      <c r="F21" s="44"/>
      <c r="G21" s="76">
        <v>107.96</v>
      </c>
      <c r="H21" s="76">
        <v>2.2400000000000002</v>
      </c>
      <c r="I21" s="76">
        <v>0.44</v>
      </c>
      <c r="J21" s="77">
        <v>23.76</v>
      </c>
    </row>
    <row r="22" spans="1:10" x14ac:dyDescent="0.25">
      <c r="A22" s="35"/>
      <c r="B22" s="58" t="s">
        <v>22</v>
      </c>
      <c r="C22" s="55">
        <v>8.1</v>
      </c>
      <c r="D22" s="46" t="s">
        <v>50</v>
      </c>
      <c r="E22" s="47">
        <v>200</v>
      </c>
      <c r="F22" s="47"/>
      <c r="G22" s="78">
        <v>66.64</v>
      </c>
      <c r="H22" s="78">
        <v>0.18</v>
      </c>
      <c r="I22" s="78">
        <v>0.08</v>
      </c>
      <c r="J22" s="79">
        <v>16.3</v>
      </c>
    </row>
    <row r="23" spans="1:10" x14ac:dyDescent="0.25">
      <c r="A23" s="35"/>
      <c r="B23" s="61"/>
      <c r="C23" s="52"/>
      <c r="D23" s="46" t="s">
        <v>51</v>
      </c>
      <c r="E23" s="47">
        <v>200</v>
      </c>
      <c r="F23" s="47"/>
      <c r="G23" s="78">
        <v>81.599999999999994</v>
      </c>
      <c r="H23" s="78">
        <v>0.8</v>
      </c>
      <c r="I23" s="78">
        <v>0.8</v>
      </c>
      <c r="J23" s="79">
        <v>17.8</v>
      </c>
    </row>
    <row r="24" spans="1:10" ht="15.75" thickBot="1" x14ac:dyDescent="0.3">
      <c r="A24" s="35"/>
      <c r="B24" s="41"/>
      <c r="C24" s="42"/>
      <c r="D24" s="43" t="s">
        <v>31</v>
      </c>
      <c r="E24" s="45">
        <f>(E10+E11)/2+210+(E14+E15+E16)/3+(E17+E18+E19)/3+(E20+E21)/2+E22+E23</f>
        <v>945</v>
      </c>
      <c r="F24" s="48">
        <v>129</v>
      </c>
      <c r="G24" s="48">
        <f>(G10+G11)/2+(G12+G13)/2+(G14+G15+G16)/3+(G17+G18+G19)/3+(G20+G21)/2+G22+G23</f>
        <v>740.42</v>
      </c>
      <c r="H24" s="48">
        <f t="shared" ref="H24:J24" si="0">(H10+H11)/2+(H12+H13)/2+(H14+H15+H16)/3+(H17+H18+H19)/3+(H20+H21)/2+H22+H23</f>
        <v>25.3</v>
      </c>
      <c r="I24" s="48">
        <f t="shared" si="0"/>
        <v>26.656666666666663</v>
      </c>
      <c r="J24" s="66">
        <f t="shared" si="0"/>
        <v>99.848333333333329</v>
      </c>
    </row>
    <row r="25" spans="1:10" x14ac:dyDescent="0.25">
      <c r="A25" s="35"/>
      <c r="B25" s="38"/>
      <c r="C25" s="33"/>
      <c r="D25" s="32"/>
      <c r="E25" s="20"/>
      <c r="F25" s="9"/>
      <c r="G25" s="74"/>
      <c r="H25" s="74"/>
      <c r="I25" s="74"/>
      <c r="J25" s="75"/>
    </row>
    <row r="26" spans="1:10" ht="15.75" thickBot="1" x14ac:dyDescent="0.3">
      <c r="A26" s="35"/>
      <c r="B26" s="63"/>
      <c r="C26" s="64"/>
      <c r="D26" s="14"/>
      <c r="E26" s="15"/>
      <c r="F26" s="16"/>
      <c r="G26" s="72"/>
      <c r="H26" s="72"/>
      <c r="I26" s="72"/>
      <c r="J26" s="73"/>
    </row>
    <row r="27" spans="1:10" ht="15.75" thickBot="1" x14ac:dyDescent="0.3">
      <c r="A27" s="65"/>
      <c r="B27" s="24"/>
      <c r="C27" s="25"/>
      <c r="D27" s="26" t="s">
        <v>28</v>
      </c>
      <c r="E27" s="27">
        <f>E24+E9</f>
        <v>1445</v>
      </c>
      <c r="F27" s="27">
        <v>202</v>
      </c>
      <c r="G27" s="28">
        <f>G9+G24</f>
        <v>1287.1999999999998</v>
      </c>
      <c r="H27" s="28">
        <f>H9+H24</f>
        <v>46.1</v>
      </c>
      <c r="I27" s="28">
        <f>I9+I24</f>
        <v>48.386666666666663</v>
      </c>
      <c r="J27" s="62">
        <f>J9+J24</f>
        <v>176.14833333333334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19</v>
      </c>
      <c r="C1" s="83"/>
      <c r="D1" s="84"/>
      <c r="E1" t="s">
        <v>16</v>
      </c>
      <c r="F1" s="7" t="s">
        <v>20</v>
      </c>
      <c r="I1" t="s">
        <v>1</v>
      </c>
      <c r="J1" s="6" t="s">
        <v>52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56" t="s">
        <v>26</v>
      </c>
      <c r="C4" s="50">
        <v>1.5</v>
      </c>
      <c r="D4" s="49" t="s">
        <v>33</v>
      </c>
      <c r="E4" s="31">
        <v>200</v>
      </c>
      <c r="F4" s="9"/>
      <c r="G4" s="67">
        <v>179.92</v>
      </c>
      <c r="H4" s="67">
        <v>5.8</v>
      </c>
      <c r="I4" s="67">
        <v>3</v>
      </c>
      <c r="J4" s="67">
        <v>32.200000000000003</v>
      </c>
    </row>
    <row r="5" spans="1:10" x14ac:dyDescent="0.25">
      <c r="A5" s="2"/>
      <c r="B5" s="13" t="s">
        <v>27</v>
      </c>
      <c r="C5" s="50">
        <v>3.3</v>
      </c>
      <c r="D5" s="49" t="s">
        <v>35</v>
      </c>
      <c r="E5" s="8">
        <v>40</v>
      </c>
      <c r="F5" s="9"/>
      <c r="G5" s="67">
        <v>104.68</v>
      </c>
      <c r="H5" s="67">
        <v>3</v>
      </c>
      <c r="I5" s="67">
        <v>1.1599999999999999</v>
      </c>
      <c r="J5" s="67">
        <v>20.56</v>
      </c>
    </row>
    <row r="6" spans="1:10" x14ac:dyDescent="0.25">
      <c r="A6" s="2"/>
      <c r="B6" s="13" t="s">
        <v>12</v>
      </c>
      <c r="C6" s="50">
        <v>3.1</v>
      </c>
      <c r="D6" s="49" t="s">
        <v>36</v>
      </c>
      <c r="E6" s="8">
        <v>20</v>
      </c>
      <c r="F6" s="9"/>
      <c r="G6" s="67">
        <v>64.239999999999995</v>
      </c>
      <c r="H6" s="67">
        <v>4.4000000000000004</v>
      </c>
      <c r="I6" s="67">
        <v>5.2</v>
      </c>
      <c r="J6" s="67">
        <v>0</v>
      </c>
    </row>
    <row r="7" spans="1:10" x14ac:dyDescent="0.25">
      <c r="A7" s="10"/>
      <c r="B7" s="38"/>
      <c r="C7" s="50"/>
      <c r="D7" s="49" t="s">
        <v>34</v>
      </c>
      <c r="E7" s="34">
        <v>40</v>
      </c>
      <c r="F7" s="9"/>
      <c r="G7" s="67">
        <v>89.28</v>
      </c>
      <c r="H7" s="67">
        <v>3.7</v>
      </c>
      <c r="I7" s="67">
        <v>5.07</v>
      </c>
      <c r="J7" s="80">
        <v>7.2</v>
      </c>
    </row>
    <row r="8" spans="1:10" x14ac:dyDescent="0.25">
      <c r="A8" s="10"/>
      <c r="B8" s="36" t="s">
        <v>32</v>
      </c>
      <c r="C8" s="51">
        <v>8.1199999999999992</v>
      </c>
      <c r="D8" s="59" t="s">
        <v>37</v>
      </c>
      <c r="E8" s="11">
        <v>200</v>
      </c>
      <c r="F8" s="12"/>
      <c r="G8" s="70">
        <v>108.66</v>
      </c>
      <c r="H8" s="70">
        <v>3.9</v>
      </c>
      <c r="I8" s="70">
        <v>3.06</v>
      </c>
      <c r="J8" s="70">
        <v>16.34</v>
      </c>
    </row>
    <row r="9" spans="1:10" ht="15.75" thickBot="1" x14ac:dyDescent="0.3">
      <c r="A9" s="10"/>
      <c r="B9" s="36"/>
      <c r="C9" s="53"/>
      <c r="D9" s="14" t="s">
        <v>21</v>
      </c>
      <c r="E9" s="15">
        <f>E4+E5+E6+E7+E8</f>
        <v>500</v>
      </c>
      <c r="F9" s="16">
        <v>73</v>
      </c>
      <c r="G9" s="72">
        <f>G4+G5+G6+G7+G8</f>
        <v>546.78</v>
      </c>
      <c r="H9" s="72">
        <f>SUM(H4:H8)</f>
        <v>20.8</v>
      </c>
      <c r="I9" s="72">
        <v>21.73</v>
      </c>
      <c r="J9" s="72">
        <f>SUM(J4:J8)</f>
        <v>76.300000000000011</v>
      </c>
    </row>
    <row r="10" spans="1:10" ht="30.75" thickBot="1" x14ac:dyDescent="0.3">
      <c r="A10" s="17" t="s">
        <v>11</v>
      </c>
      <c r="B10" s="56" t="s">
        <v>12</v>
      </c>
      <c r="C10" s="54">
        <v>4.3</v>
      </c>
      <c r="D10" s="60" t="s">
        <v>38</v>
      </c>
      <c r="E10" s="20">
        <v>60</v>
      </c>
      <c r="F10" s="9"/>
      <c r="G10" s="74">
        <v>39.22</v>
      </c>
      <c r="H10" s="74">
        <v>0.53</v>
      </c>
      <c r="I10" s="74">
        <v>3.26</v>
      </c>
      <c r="J10" s="74">
        <v>1.95</v>
      </c>
    </row>
    <row r="11" spans="1:10" x14ac:dyDescent="0.25">
      <c r="A11" s="2"/>
      <c r="B11" s="57" t="s">
        <v>13</v>
      </c>
      <c r="C11" s="54">
        <v>5.8</v>
      </c>
      <c r="D11" s="40" t="s">
        <v>40</v>
      </c>
      <c r="E11" s="44" t="s">
        <v>42</v>
      </c>
      <c r="F11" s="44"/>
      <c r="G11" s="76">
        <v>99</v>
      </c>
      <c r="H11" s="76">
        <v>2.1</v>
      </c>
      <c r="I11" s="76">
        <v>5.52</v>
      </c>
      <c r="J11" s="77">
        <v>10.23</v>
      </c>
    </row>
    <row r="12" spans="1:10" x14ac:dyDescent="0.25">
      <c r="A12" s="2"/>
      <c r="B12" s="57" t="s">
        <v>14</v>
      </c>
      <c r="C12" s="54">
        <v>6.13</v>
      </c>
      <c r="D12" s="40" t="s">
        <v>44</v>
      </c>
      <c r="E12" s="44">
        <v>90</v>
      </c>
      <c r="F12" s="44"/>
      <c r="G12" s="76">
        <v>172</v>
      </c>
      <c r="H12" s="76">
        <v>9.07</v>
      </c>
      <c r="I12" s="76">
        <v>12.23</v>
      </c>
      <c r="J12" s="77">
        <v>6.41</v>
      </c>
    </row>
    <row r="13" spans="1:10" ht="30" x14ac:dyDescent="0.25">
      <c r="A13" s="2"/>
      <c r="B13" s="57" t="s">
        <v>15</v>
      </c>
      <c r="C13" s="54">
        <v>7.2</v>
      </c>
      <c r="D13" s="40" t="s">
        <v>47</v>
      </c>
      <c r="E13" s="44">
        <v>150</v>
      </c>
      <c r="F13" s="44"/>
      <c r="G13" s="76">
        <v>203.42</v>
      </c>
      <c r="H13" s="76">
        <v>7.47</v>
      </c>
      <c r="I13" s="76">
        <v>4.7</v>
      </c>
      <c r="J13" s="77">
        <v>32.82</v>
      </c>
    </row>
    <row r="14" spans="1:10" x14ac:dyDescent="0.25">
      <c r="A14" s="2"/>
      <c r="B14" s="57" t="s">
        <v>14</v>
      </c>
      <c r="C14" s="54">
        <v>6.29</v>
      </c>
      <c r="D14" s="40" t="s">
        <v>45</v>
      </c>
      <c r="E14" s="44">
        <v>90</v>
      </c>
      <c r="F14" s="44"/>
      <c r="G14" s="76">
        <v>200.43</v>
      </c>
      <c r="H14" s="76">
        <v>14.04</v>
      </c>
      <c r="I14" s="76">
        <v>12.51</v>
      </c>
      <c r="J14" s="77">
        <v>7.92</v>
      </c>
    </row>
    <row r="15" spans="1:10" x14ac:dyDescent="0.25">
      <c r="A15" s="35"/>
      <c r="B15" s="57" t="s">
        <v>15</v>
      </c>
      <c r="C15" s="54">
        <v>7.9</v>
      </c>
      <c r="D15" s="40" t="s">
        <v>48</v>
      </c>
      <c r="E15" s="44">
        <v>150</v>
      </c>
      <c r="F15" s="44"/>
      <c r="G15" s="76">
        <v>81.59</v>
      </c>
      <c r="H15" s="76">
        <v>4.62</v>
      </c>
      <c r="I15" s="76">
        <v>2.69</v>
      </c>
      <c r="J15" s="77">
        <v>9.74</v>
      </c>
    </row>
    <row r="16" spans="1:10" x14ac:dyDescent="0.25">
      <c r="A16" s="2"/>
      <c r="B16" s="57" t="s">
        <v>29</v>
      </c>
      <c r="C16" s="37">
        <v>3.1</v>
      </c>
      <c r="D16" s="40" t="s">
        <v>23</v>
      </c>
      <c r="E16" s="44">
        <v>30</v>
      </c>
      <c r="F16" s="44"/>
      <c r="G16" s="76">
        <v>70.319999999999993</v>
      </c>
      <c r="H16" s="76">
        <v>2.2799999999999998</v>
      </c>
      <c r="I16" s="76">
        <v>0.24</v>
      </c>
      <c r="J16" s="77">
        <v>14.76</v>
      </c>
    </row>
    <row r="17" spans="1:10" x14ac:dyDescent="0.25">
      <c r="A17" s="2"/>
      <c r="B17" s="57" t="s">
        <v>30</v>
      </c>
      <c r="C17" s="37">
        <v>3.2</v>
      </c>
      <c r="D17" s="40" t="s">
        <v>24</v>
      </c>
      <c r="E17" s="44">
        <v>40</v>
      </c>
      <c r="F17" s="44"/>
      <c r="G17" s="76">
        <v>107.96</v>
      </c>
      <c r="H17" s="76">
        <v>2.2400000000000002</v>
      </c>
      <c r="I17" s="76">
        <v>0.44</v>
      </c>
      <c r="J17" s="77">
        <v>23.76</v>
      </c>
    </row>
    <row r="18" spans="1:10" x14ac:dyDescent="0.25">
      <c r="A18" s="2"/>
      <c r="B18" s="58" t="s">
        <v>22</v>
      </c>
      <c r="C18" s="55">
        <v>8.1</v>
      </c>
      <c r="D18" s="46" t="s">
        <v>50</v>
      </c>
      <c r="E18" s="47">
        <v>200</v>
      </c>
      <c r="F18" s="47"/>
      <c r="G18" s="78">
        <v>66.64</v>
      </c>
      <c r="H18" s="78">
        <v>0.18</v>
      </c>
      <c r="I18" s="78">
        <v>0.08</v>
      </c>
      <c r="J18" s="79">
        <v>16.3</v>
      </c>
    </row>
    <row r="19" spans="1:10" x14ac:dyDescent="0.25">
      <c r="A19" s="2"/>
      <c r="B19" s="39"/>
      <c r="C19" s="37"/>
      <c r="D19" s="40"/>
      <c r="E19" s="44"/>
      <c r="F19" s="44"/>
      <c r="G19" s="76"/>
      <c r="H19" s="76"/>
      <c r="I19" s="76"/>
      <c r="J19" s="77"/>
    </row>
    <row r="20" spans="1:10" x14ac:dyDescent="0.25">
      <c r="A20" s="2"/>
      <c r="B20" s="21"/>
      <c r="C20" s="18"/>
      <c r="D20" s="19"/>
      <c r="E20" s="20"/>
      <c r="F20" s="9"/>
      <c r="G20" s="74"/>
      <c r="H20" s="74"/>
      <c r="I20" s="74"/>
      <c r="J20" s="74"/>
    </row>
    <row r="21" spans="1:10" ht="15.75" thickBot="1" x14ac:dyDescent="0.3">
      <c r="A21" s="2"/>
      <c r="B21" s="13"/>
      <c r="C21" s="22"/>
      <c r="D21" s="14" t="s">
        <v>21</v>
      </c>
      <c r="E21" s="29">
        <f>E10+210+(E12+E14)/2+(E13+E15)/2+(E16+E17)/2+E18</f>
        <v>745</v>
      </c>
      <c r="F21" s="30">
        <v>94</v>
      </c>
      <c r="G21" s="81">
        <f>G10+G11+(G12+G14)/2+(G13+G15)/2+(G16+G17)/2+G18</f>
        <v>622.71999999999991</v>
      </c>
      <c r="H21" s="81">
        <f t="shared" ref="H21:I21" si="0">H10+H11+(H12+H14)/2+(H13+H15)/2+(H16+H17)/2+H18</f>
        <v>22.669999999999995</v>
      </c>
      <c r="I21" s="81">
        <f t="shared" si="0"/>
        <v>25.264999999999997</v>
      </c>
      <c r="J21" s="81">
        <f t="shared" ref="J21" si="1">J10+J11+(J12+J14)/2+(J13+J15)/2+(J16+J17)/2+J18</f>
        <v>76.185000000000002</v>
      </c>
    </row>
    <row r="22" spans="1:10" ht="15.75" thickBot="1" x14ac:dyDescent="0.3">
      <c r="A22" s="23"/>
      <c r="B22" s="24"/>
      <c r="C22" s="25"/>
      <c r="D22" s="26" t="s">
        <v>25</v>
      </c>
      <c r="E22" s="27">
        <f>E9+E21</f>
        <v>1245</v>
      </c>
      <c r="F22" s="27">
        <v>167</v>
      </c>
      <c r="G22" s="28">
        <f>G9+G21</f>
        <v>1169.5</v>
      </c>
      <c r="H22" s="28">
        <f t="shared" ref="H22:J22" si="2">H9+H21</f>
        <v>43.47</v>
      </c>
      <c r="I22" s="28">
        <f t="shared" si="2"/>
        <v>46.994999999999997</v>
      </c>
      <c r="J22" s="28">
        <f t="shared" si="2"/>
        <v>152.48500000000001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ШС</vt:lpstr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2024-10-22T11:54:10Z</dcterms:modified>
</cp:coreProperties>
</file>